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65341" windowWidth="9525" windowHeight="9435" activeTab="0"/>
  </bookViews>
  <sheets>
    <sheet name="LABORATOR" sheetId="1" r:id="rId1"/>
    <sheet name="RADIOLOGIE" sheetId="2" r:id="rId2"/>
    <sheet name="ANAT PAT" sheetId="3" r:id="rId3"/>
  </sheets>
  <definedNames/>
  <calcPr fullCalcOnLoad="1"/>
</workbook>
</file>

<file path=xl/sharedStrings.xml><?xml version="1.0" encoding="utf-8"?>
<sst xmlns="http://schemas.openxmlformats.org/spreadsheetml/2006/main" count="145" uniqueCount="69">
  <si>
    <t>Nr.crt.</t>
  </si>
  <si>
    <t>DENUMIRE FURNIZOR</t>
  </si>
  <si>
    <t>NR. PUNCTE CRITERIUL DE EVALUARE A RESURSELOR 90%</t>
  </si>
  <si>
    <t>NR. PUNCTE CRITERIUL DISPONIBILITATE 10%</t>
  </si>
  <si>
    <t>NR. PUNCTE RESURSE TEHNICE</t>
  </si>
  <si>
    <t>NR. PUNCTE LOGISTICA</t>
  </si>
  <si>
    <t>NR. PUNCTE RESURSE UMANE</t>
  </si>
  <si>
    <t>TOTAL</t>
  </si>
  <si>
    <t>5=2+3+4</t>
  </si>
  <si>
    <t>x</t>
  </si>
  <si>
    <t>NR. PUNCTE CRITERIUL DE EVALUARE A RESURSELOR 
50%</t>
  </si>
  <si>
    <t>NR. PUNCTE  CRITERIUL DE CALITATE 
50%</t>
  </si>
  <si>
    <t>NR. PUNCTE EVALUAREA CAPACITĂȚII  RESURSELOR TEHNICE</t>
  </si>
  <si>
    <t>NR. PUNCTE PENTRU PARTICIPARE LA SCHEMELE DE INTERCOMPARARE LABORATOARE DE ANALIZE MEDICALE 
 50%</t>
  </si>
  <si>
    <t xml:space="preserve">NUMAR PUNCTE AFERENTE CRITERIILOR DE REPARTIZARE A SUMELOR - SERVICII PARACLINICE DE RADIOLOGIE SI IMAGISTICA MEDICALA  </t>
  </si>
  <si>
    <t>CASA DE ASIGURARI DE SANATATE ALBA</t>
  </si>
  <si>
    <t>Spitalul Municipal Sebes</t>
  </si>
  <si>
    <t>Spitalul Municipal Aiud</t>
  </si>
  <si>
    <t>Spitalul Municipal Blaj</t>
  </si>
  <si>
    <t>Spitalul Judetean de Urgenta Alba</t>
  </si>
  <si>
    <t>Dr. Petruta Marcela-Eco MF</t>
  </si>
  <si>
    <t>Spitalul Municipal Blaj-Eco Clinice</t>
  </si>
  <si>
    <t>SC Terra Aster SRL- Radiologie</t>
  </si>
  <si>
    <t>SC Terra Aster SRL- Eco Clinice</t>
  </si>
  <si>
    <t>SC Hiperdia SA Brasov-Scintigrafie</t>
  </si>
  <si>
    <t>SC Gamma MedicalSRL-Scintigrafie</t>
  </si>
  <si>
    <t>X</t>
  </si>
  <si>
    <t>Nr. crt.</t>
  </si>
  <si>
    <t>valoarea unui punct pentru criteriul disponibilitate =  -  lei</t>
  </si>
  <si>
    <t>NR. PUNCTE PENTRU SUBCRITERIUL ” ÎNDEPLINIREA CERINȚELOR PENTRU CALITATE ȘI COMPETENȚĂ”, ÎN CONFORMITATE CU SR EN ISO 15189  
50%</t>
  </si>
  <si>
    <t>SC Analimed SRL Blaj</t>
  </si>
  <si>
    <t>SC CDT SRL Sebes</t>
  </si>
  <si>
    <t>SC Ital Med SRL Alba Iulia</t>
  </si>
  <si>
    <t>SC Ital Medical  SRL Cimpeni</t>
  </si>
  <si>
    <t>SC Medisol SRL Alba Iulia</t>
  </si>
  <si>
    <t>SC Medisol SRL Ocna Mures</t>
  </si>
  <si>
    <t>SC Romger Diagnost.SRL Sebes</t>
  </si>
  <si>
    <t>SC Saga SRL Alba Iulia</t>
  </si>
  <si>
    <t>SC Terra Aster SRL Alba Iulia</t>
  </si>
  <si>
    <t>SC Terra Med Laborator SRL  Alba Iulia</t>
  </si>
  <si>
    <t xml:space="preserve">NUMAR PUNCTE AFERENTE CRITERIILOR DE REPARTIZARE A SUMELOR - SERVICII PARACLINICE DE ANATOMIE PATOLOGICA </t>
  </si>
  <si>
    <r>
      <rPr>
        <sz val="10"/>
        <rFont val="Arial"/>
        <family val="2"/>
      </rPr>
      <t>valoarea unui punct pentru subcriteriul ”îndeplinirea cerințelor pentru calitate și competență” în conformitate cu SR EN ISO 15189</t>
    </r>
    <r>
      <rPr>
        <b/>
        <sz val="10"/>
        <rFont val="Arial"/>
        <family val="2"/>
      </rPr>
      <t xml:space="preserve"> = - lei</t>
    </r>
  </si>
  <si>
    <t xml:space="preserve">NUMAR PUNCTE AFERENTE CRITERIILOR DE REPARTIZARE A SUMELOR - SERVICII PARACLINICE - LABORATOR </t>
  </si>
  <si>
    <t>SC Phoenix Imagistic SA</t>
  </si>
  <si>
    <t>Spitalul Judetean de Urgenta Alba Iulia</t>
  </si>
  <si>
    <t>Spitalul Municipal Blaj - Radiologie</t>
  </si>
  <si>
    <t>SC Gamma Medical SRL Cluj Napoca - Scintigrafie</t>
  </si>
  <si>
    <t>SC Hiperdia SA Brasov - Scintigrafie</t>
  </si>
  <si>
    <t>SC Romger Diagnostica SRL Sebes</t>
  </si>
  <si>
    <t xml:space="preserve"> </t>
  </si>
  <si>
    <t>SC Malin Vladio SRL</t>
  </si>
  <si>
    <t>SITUATIA PRIVIND SUPLIMENTARE CONTRACT - SERVICII PARACLINICE DE LABORATOR  PENTRU IUN-DEC 2020</t>
  </si>
  <si>
    <t xml:space="preserve">VALOARE IUN-DEC 2020 (lei) </t>
  </si>
  <si>
    <r>
      <rPr>
        <sz val="10"/>
        <rFont val="Arial"/>
        <family val="2"/>
      </rPr>
      <t>valoarea unui punct pentru subcriteriul ”îndeplinirea cerințelor pentru calitate și competență” în conformitate cu SR EN ISO 15189</t>
    </r>
    <r>
      <rPr>
        <b/>
        <sz val="10"/>
        <rFont val="Arial"/>
        <family val="2"/>
      </rPr>
      <t xml:space="preserve"> = 586,133549 lei</t>
    </r>
  </si>
  <si>
    <r>
      <rPr>
        <sz val="10"/>
        <rFont val="Arial"/>
        <family val="2"/>
      </rPr>
      <t>valoarea unui punct pentru subcriteriul ”participare la schemele de intercomparare laboratoare de analize medicale”</t>
    </r>
    <r>
      <rPr>
        <b/>
        <sz val="10"/>
        <rFont val="Arial"/>
        <family val="2"/>
      </rPr>
      <t xml:space="preserve"> = 100,053909 lei</t>
    </r>
  </si>
  <si>
    <t xml:space="preserve"> POTRIVIT PREVEDERILOR ORDINULUI NR. 397/836/2018 cu modificarile si completarile ulterioare, la data de 29.05.2020</t>
  </si>
  <si>
    <r>
      <rPr>
        <sz val="10"/>
        <rFont val="Arial"/>
        <family val="2"/>
      </rPr>
      <t>valoarea unui punct pentru criteriul de evaluare a resurselor</t>
    </r>
    <r>
      <rPr>
        <b/>
        <sz val="10"/>
        <rFont val="Arial"/>
        <family val="2"/>
      </rPr>
      <t xml:space="preserve"> = 59,4067266
 lei</t>
    </r>
  </si>
  <si>
    <r>
      <rPr>
        <sz val="10"/>
        <rFont val="Arial"/>
        <family val="2"/>
      </rPr>
      <t>valoarea unui punct pentru subcriteriul ”participare la schemele de intercomparare laboratoare de analize medicale”</t>
    </r>
    <r>
      <rPr>
        <b/>
        <sz val="10"/>
        <rFont val="Arial"/>
        <family val="2"/>
      </rPr>
      <t xml:space="preserve"> =688,127916 lei</t>
    </r>
  </si>
  <si>
    <t xml:space="preserve">VALOARE SUPLIMENTARE  IUNIE-DECEMBRIE 2020  (lei) </t>
  </si>
  <si>
    <t>SITUATIA PRIVIND SUPLIMENTARE DE CONTRACT - SERVICII PARACLINICE ANATOMIE PATOLOGICA  PENTRU IUNIE-DECEMBRIE 2020</t>
  </si>
  <si>
    <t>valoarea unui punct pentru criteriul de evaluare a resurselor =
52,367865 lei</t>
  </si>
  <si>
    <t>valoarea unui punct pentru criteriul disponibilitate =  91,271333 lei</t>
  </si>
  <si>
    <t>SITUATIA PRIVIND SUPLIMENTARE CONTRACT - SERVICII PARACLIN. DE RADIOLOGIE SI IMAGISTICA MEDICALA  PENTRU IUNIE-DECEMBRIE 2020</t>
  </si>
  <si>
    <t xml:space="preserve">VALOARE IUNIE-DECEMBRIE 2020  (lei) </t>
  </si>
  <si>
    <t xml:space="preserve">VALOARE IUNIE-DECEMBRIE  2020  (lei) </t>
  </si>
  <si>
    <t>valoarea unui punct pentru criteriul de evaluare a resurselor =
496,360079 lei</t>
  </si>
  <si>
    <r>
      <t xml:space="preserve"> POTRIVIT PREVEDERILOR ORDINULUI NR. 397/836/2018 cu modificarile si completarile ulterioare, la data de 29.05</t>
    </r>
    <r>
      <rPr>
        <b/>
        <u val="single"/>
        <sz val="12"/>
        <rFont val="Arial"/>
        <family val="2"/>
      </rPr>
      <t>.2020</t>
    </r>
  </si>
  <si>
    <r>
      <t xml:space="preserve"> POTRIVIT PREVEDERILOR ORDINULUI NR. 397/836/2018 cu modificarile si completarile ulterioare, la data de 29</t>
    </r>
    <r>
      <rPr>
        <b/>
        <u val="single"/>
        <sz val="12"/>
        <rFont val="Arial"/>
        <family val="2"/>
      </rPr>
      <t>.05.2020- revizuit la 06.07.2020</t>
    </r>
  </si>
  <si>
    <r>
      <rPr>
        <sz val="10"/>
        <rFont val="Arial"/>
        <family val="2"/>
      </rPr>
      <t>valoarea unui punct pentru criteriul de evaluare a resurselor</t>
    </r>
    <r>
      <rPr>
        <b/>
        <sz val="10"/>
        <rFont val="Arial"/>
        <family val="2"/>
      </rPr>
      <t xml:space="preserve"> =
191,045787 lei</t>
    </r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</si>
</sst>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00000"/>
    <numFmt numFmtId="173" formatCode="_-* #,##0.000000&quot; lei&quot;_-;\-* #,##0.000000&quot; lei&quot;_-;_-* \-??????&quot; lei&quot;_-;_-@_-"/>
    <numFmt numFmtId="174" formatCode="_-* #,##0.00\ _l_e_i_-;\-* #,##0.00\ _l_e_i_-;_-* \-??\ _l_e_i_-;_-@_-"/>
    <numFmt numFmtId="175" formatCode="0\ %"/>
  </numFmts>
  <fonts count="33"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.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sz val="11"/>
      <name val="Calibri"/>
      <family val="2"/>
    </font>
    <font>
      <i/>
      <sz val="10"/>
      <name val="Arial"/>
      <family val="2"/>
    </font>
    <font>
      <i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2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/>
      <right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7" fillId="20" borderId="0" applyNumberFormat="0" applyBorder="0" applyAlignment="0" applyProtection="0"/>
    <xf numFmtId="0" fontId="17" fillId="3" borderId="0" applyNumberFormat="0" applyBorder="0" applyAlignment="0" applyProtection="0"/>
    <xf numFmtId="0" fontId="18" fillId="21" borderId="1" applyNumberFormat="0" applyAlignment="0" applyProtection="0"/>
    <xf numFmtId="0" fontId="19" fillId="22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1" fillId="23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4" borderId="0" applyNumberFormat="0" applyBorder="0" applyAlignment="0" applyProtection="0"/>
    <xf numFmtId="3" fontId="1" fillId="0" borderId="7" applyNumberFormat="0" applyFont="0" applyBorder="0" applyAlignment="0"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6" borderId="8" applyNumberFormat="0" applyFont="0" applyAlignment="0" applyProtection="0"/>
    <xf numFmtId="0" fontId="1" fillId="27" borderId="8" applyNumberFormat="0" applyAlignment="0" applyProtection="0"/>
    <xf numFmtId="0" fontId="28" fillId="21" borderId="9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31" fillId="0" borderId="0" applyNumberFormat="0" applyFill="0" applyBorder="0" applyAlignment="0" applyProtection="0"/>
  </cellStyleXfs>
  <cellXfs count="254">
    <xf numFmtId="0" fontId="0" fillId="0" borderId="0" xfId="0" applyAlignment="1">
      <alignment/>
    </xf>
    <xf numFmtId="2" fontId="2" fillId="0" borderId="0" xfId="65" applyNumberFormat="1" applyFont="1" applyFill="1" applyBorder="1" applyAlignment="1">
      <alignment vertical="center"/>
      <protection/>
    </xf>
    <xf numFmtId="2" fontId="2" fillId="0" borderId="0" xfId="65" applyNumberFormat="1" applyFont="1" applyFill="1" applyBorder="1" applyAlignment="1">
      <alignment vertical="center" wrapText="1"/>
      <protection/>
    </xf>
    <xf numFmtId="4" fontId="2" fillId="0" borderId="0" xfId="65" applyNumberFormat="1" applyFont="1" applyFill="1" applyBorder="1" applyAlignment="1">
      <alignment vertical="center"/>
      <protection/>
    </xf>
    <xf numFmtId="0" fontId="0" fillId="0" borderId="0" xfId="0" applyBorder="1" applyAlignment="1">
      <alignment/>
    </xf>
    <xf numFmtId="0" fontId="3" fillId="0" borderId="0" xfId="65" applyNumberFormat="1" applyFont="1" applyFill="1" applyBorder="1" applyAlignment="1">
      <alignment vertical="center" wrapText="1"/>
      <protection/>
    </xf>
    <xf numFmtId="0" fontId="4" fillId="0" borderId="0" xfId="65" applyNumberFormat="1" applyFont="1" applyFill="1" applyBorder="1" applyAlignment="1">
      <alignment horizontal="left" vertical="center"/>
      <protection/>
    </xf>
    <xf numFmtId="0" fontId="5" fillId="0" borderId="0" xfId="65" applyNumberFormat="1" applyFont="1" applyFill="1" applyBorder="1" applyAlignment="1">
      <alignment horizontal="center" vertical="center"/>
      <protection/>
    </xf>
    <xf numFmtId="0" fontId="7" fillId="0" borderId="7" xfId="66" applyFont="1" applyFill="1" applyBorder="1" applyAlignment="1">
      <alignment horizontal="center" vertical="center" wrapText="1"/>
      <protection/>
    </xf>
    <xf numFmtId="0" fontId="7" fillId="0" borderId="7" xfId="67" applyFont="1" applyFill="1" applyBorder="1" applyAlignment="1">
      <alignment horizontal="center" vertical="center" wrapText="1"/>
      <protection/>
    </xf>
    <xf numFmtId="4" fontId="7" fillId="0" borderId="7" xfId="66" applyNumberFormat="1" applyFont="1" applyFill="1" applyBorder="1" applyAlignment="1">
      <alignment horizontal="center" vertical="center" wrapText="1"/>
      <protection/>
    </xf>
    <xf numFmtId="1" fontId="8" fillId="0" borderId="7" xfId="65" applyNumberFormat="1" applyFont="1" applyFill="1" applyBorder="1" applyAlignment="1">
      <alignment horizontal="center" vertical="center" wrapText="1"/>
      <protection/>
    </xf>
    <xf numFmtId="1" fontId="8" fillId="0" borderId="7" xfId="67" applyNumberFormat="1" applyFont="1" applyFill="1" applyBorder="1" applyAlignment="1">
      <alignment horizontal="center" vertical="center" wrapText="1"/>
      <protection/>
    </xf>
    <xf numFmtId="1" fontId="8" fillId="0" borderId="7" xfId="66" applyNumberFormat="1" applyFont="1" applyFill="1" applyBorder="1" applyAlignment="1">
      <alignment horizontal="center" vertical="center" wrapText="1"/>
      <protection/>
    </xf>
    <xf numFmtId="0" fontId="1" fillId="28" borderId="7" xfId="65" applyNumberFormat="1" applyFont="1" applyFill="1" applyBorder="1" applyAlignment="1">
      <alignment horizontal="center" vertical="center" wrapText="1"/>
      <protection/>
    </xf>
    <xf numFmtId="4" fontId="1" fillId="0" borderId="7" xfId="66" applyNumberFormat="1" applyFont="1" applyFill="1" applyBorder="1" applyAlignment="1">
      <alignment horizontal="center" vertical="center" wrapText="1"/>
      <protection/>
    </xf>
    <xf numFmtId="0" fontId="7" fillId="0" borderId="7" xfId="66" applyFont="1" applyFill="1" applyBorder="1" applyAlignment="1">
      <alignment horizontal="center" vertical="center"/>
      <protection/>
    </xf>
    <xf numFmtId="4" fontId="7" fillId="0" borderId="7" xfId="66" applyNumberFormat="1" applyFont="1" applyFill="1" applyBorder="1" applyAlignment="1">
      <alignment horizontal="center" vertical="center"/>
      <protection/>
    </xf>
    <xf numFmtId="0" fontId="1" fillId="0" borderId="0" xfId="66" applyFont="1" applyFill="1" applyAlignment="1">
      <alignment vertical="center"/>
      <protection/>
    </xf>
    <xf numFmtId="4" fontId="1" fillId="0" borderId="0" xfId="66" applyNumberFormat="1" applyFont="1" applyFill="1" applyAlignment="1">
      <alignment vertical="center"/>
      <protection/>
    </xf>
    <xf numFmtId="0" fontId="9" fillId="0" borderId="0" xfId="0" applyFont="1" applyAlignment="1">
      <alignment/>
    </xf>
    <xf numFmtId="0" fontId="7" fillId="0" borderId="0" xfId="66" applyFont="1" applyFill="1" applyAlignment="1">
      <alignment vertical="center"/>
      <protection/>
    </xf>
    <xf numFmtId="4" fontId="7" fillId="0" borderId="0" xfId="66" applyNumberFormat="1" applyFont="1" applyFill="1" applyAlignment="1">
      <alignment vertical="center"/>
      <protection/>
    </xf>
    <xf numFmtId="0" fontId="7" fillId="0" borderId="0" xfId="0" applyFont="1" applyAlignment="1">
      <alignment horizontal="center"/>
    </xf>
    <xf numFmtId="4" fontId="7" fillId="0" borderId="0" xfId="66" applyNumberFormat="1" applyFont="1" applyFill="1" applyBorder="1" applyAlignment="1">
      <alignment vertical="center" wrapText="1"/>
      <protection/>
    </xf>
    <xf numFmtId="4" fontId="7" fillId="0" borderId="0" xfId="66" applyNumberFormat="1" applyFont="1" applyFill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2" fontId="3" fillId="0" borderId="0" xfId="65" applyNumberFormat="1" applyFont="1" applyFill="1" applyBorder="1" applyAlignment="1">
      <alignment vertical="center"/>
      <protection/>
    </xf>
    <xf numFmtId="4" fontId="1" fillId="0" borderId="0" xfId="66" applyNumberFormat="1" applyFont="1" applyFill="1" applyAlignment="1">
      <alignment vertical="center"/>
      <protection/>
    </xf>
    <xf numFmtId="4" fontId="2" fillId="0" borderId="0" xfId="66" applyNumberFormat="1" applyFont="1" applyFill="1" applyAlignment="1">
      <alignment vertical="center"/>
      <protection/>
    </xf>
    <xf numFmtId="0" fontId="7" fillId="0" borderId="0" xfId="66" applyFont="1" applyFill="1" applyBorder="1" applyAlignment="1">
      <alignment horizontal="center" vertical="center"/>
      <protection/>
    </xf>
    <xf numFmtId="4" fontId="7" fillId="0" borderId="0" xfId="66" applyNumberFormat="1" applyFont="1" applyFill="1" applyBorder="1" applyAlignment="1">
      <alignment vertical="center" wrapText="1"/>
      <protection/>
    </xf>
    <xf numFmtId="0" fontId="7" fillId="0" borderId="0" xfId="0" applyFont="1" applyBorder="1" applyAlignment="1">
      <alignment horizontal="center" vertical="center"/>
    </xf>
    <xf numFmtId="4" fontId="7" fillId="0" borderId="7" xfId="66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/>
    </xf>
    <xf numFmtId="171" fontId="11" fillId="0" borderId="7" xfId="44" applyFont="1" applyFill="1" applyBorder="1" applyAlignment="1">
      <alignment horizontal="center" vertical="center" wrapText="1"/>
    </xf>
    <xf numFmtId="171" fontId="1" fillId="0" borderId="7" xfId="44" applyFont="1" applyFill="1" applyBorder="1" applyAlignment="1">
      <alignment horizontal="center" vertical="center" wrapText="1"/>
    </xf>
    <xf numFmtId="1" fontId="11" fillId="0" borderId="7" xfId="67" applyNumberFormat="1" applyFont="1" applyFill="1" applyBorder="1" applyAlignment="1">
      <alignment horizontal="center" vertical="center" wrapText="1"/>
      <protection/>
    </xf>
    <xf numFmtId="0" fontId="1" fillId="0" borderId="0" xfId="65" applyNumberFormat="1" applyFont="1" applyFill="1" applyBorder="1" applyAlignment="1">
      <alignment horizontal="center" vertical="center" wrapText="1"/>
      <protection/>
    </xf>
    <xf numFmtId="171" fontId="1" fillId="0" borderId="0" xfId="44" applyFont="1" applyFill="1" applyBorder="1" applyAlignment="1">
      <alignment horizontal="center" vertical="center" wrapText="1"/>
    </xf>
    <xf numFmtId="171" fontId="11" fillId="0" borderId="0" xfId="44" applyFont="1" applyFill="1" applyBorder="1" applyAlignment="1">
      <alignment horizontal="center" vertical="center" wrapText="1"/>
    </xf>
    <xf numFmtId="171" fontId="8" fillId="0" borderId="0" xfId="44" applyFont="1" applyFill="1" applyBorder="1" applyAlignment="1">
      <alignment horizontal="center" vertical="center" wrapText="1"/>
    </xf>
    <xf numFmtId="43" fontId="8" fillId="0" borderId="0" xfId="0" applyNumberFormat="1" applyFont="1" applyAlignment="1">
      <alignment horizontal="center"/>
    </xf>
    <xf numFmtId="0" fontId="7" fillId="0" borderId="7" xfId="65" applyNumberFormat="1" applyFont="1" applyFill="1" applyBorder="1" applyAlignment="1">
      <alignment horizontal="center" vertical="center" wrapText="1"/>
      <protection/>
    </xf>
    <xf numFmtId="0" fontId="7" fillId="0" borderId="0" xfId="65" applyNumberFormat="1" applyFont="1" applyFill="1" applyBorder="1" applyAlignment="1">
      <alignment horizontal="center" vertical="center" wrapText="1"/>
      <protection/>
    </xf>
    <xf numFmtId="0" fontId="7" fillId="0" borderId="7" xfId="66" applyFont="1" applyFill="1" applyBorder="1" applyAlignment="1">
      <alignment vertical="center" wrapText="1"/>
      <protection/>
    </xf>
    <xf numFmtId="4" fontId="7" fillId="0" borderId="0" xfId="66" applyNumberFormat="1" applyFont="1" applyFill="1" applyBorder="1" applyAlignment="1">
      <alignment horizontal="center" vertical="center" wrapText="1"/>
      <protection/>
    </xf>
    <xf numFmtId="4" fontId="7" fillId="0" borderId="0" xfId="66" applyNumberFormat="1" applyFont="1" applyFill="1" applyBorder="1" applyAlignment="1">
      <alignment horizontal="center" vertical="center"/>
      <protection/>
    </xf>
    <xf numFmtId="2" fontId="5" fillId="0" borderId="0" xfId="65" applyNumberFormat="1" applyFont="1" applyFill="1" applyBorder="1" applyAlignment="1">
      <alignment vertical="center"/>
      <protection/>
    </xf>
    <xf numFmtId="0" fontId="5" fillId="0" borderId="0" xfId="66" applyFont="1" applyFill="1" applyAlignment="1">
      <alignment vertical="center"/>
      <protection/>
    </xf>
    <xf numFmtId="4" fontId="11" fillId="0" borderId="7" xfId="44" applyNumberFormat="1" applyFont="1" applyFill="1" applyBorder="1" applyAlignment="1">
      <alignment horizontal="right" vertical="center" wrapText="1"/>
    </xf>
    <xf numFmtId="4" fontId="1" fillId="0" borderId="7" xfId="44" applyNumberFormat="1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 horizontal="center" vertical="center"/>
    </xf>
    <xf numFmtId="1" fontId="8" fillId="0" borderId="12" xfId="65" applyNumberFormat="1" applyFont="1" applyFill="1" applyBorder="1" applyAlignment="1">
      <alignment horizontal="center" vertical="center" wrapText="1"/>
      <protection/>
    </xf>
    <xf numFmtId="1" fontId="8" fillId="0" borderId="13" xfId="65" applyNumberFormat="1" applyFont="1" applyFill="1" applyBorder="1" applyAlignment="1">
      <alignment horizontal="center" vertical="center" wrapText="1"/>
      <protection/>
    </xf>
    <xf numFmtId="0" fontId="7" fillId="0" borderId="13" xfId="65" applyNumberFormat="1" applyFont="1" applyFill="1" applyBorder="1" applyAlignment="1">
      <alignment horizontal="center" vertical="center" wrapText="1"/>
      <protection/>
    </xf>
    <xf numFmtId="0" fontId="7" fillId="0" borderId="14" xfId="66" applyFont="1" applyFill="1" applyBorder="1" applyAlignment="1">
      <alignment horizontal="center" vertical="center"/>
      <protection/>
    </xf>
    <xf numFmtId="0" fontId="7" fillId="0" borderId="15" xfId="66" applyFont="1" applyFill="1" applyBorder="1" applyAlignment="1">
      <alignment horizontal="center" vertical="center"/>
      <protection/>
    </xf>
    <xf numFmtId="0" fontId="7" fillId="0" borderId="12" xfId="65" applyNumberFormat="1" applyFont="1" applyFill="1" applyBorder="1" applyAlignment="1">
      <alignment horizontal="center" vertical="center" wrapText="1"/>
      <protection/>
    </xf>
    <xf numFmtId="0" fontId="7" fillId="0" borderId="16" xfId="66" applyFont="1" applyFill="1" applyBorder="1" applyAlignment="1">
      <alignment horizontal="center" vertical="center" wrapText="1"/>
      <protection/>
    </xf>
    <xf numFmtId="0" fontId="7" fillId="0" borderId="17" xfId="67" applyFont="1" applyFill="1" applyBorder="1" applyAlignment="1">
      <alignment horizontal="center" vertical="center" wrapText="1"/>
      <protection/>
    </xf>
    <xf numFmtId="0" fontId="7" fillId="0" borderId="13" xfId="66" applyFont="1" applyFill="1" applyBorder="1" applyAlignment="1">
      <alignment horizontal="center" vertical="center" wrapText="1"/>
      <protection/>
    </xf>
    <xf numFmtId="4" fontId="7" fillId="0" borderId="18" xfId="66" applyNumberFormat="1" applyFont="1" applyFill="1" applyBorder="1" applyAlignment="1">
      <alignment horizontal="center" vertical="center" wrapText="1"/>
      <protection/>
    </xf>
    <xf numFmtId="1" fontId="8" fillId="0" borderId="18" xfId="66" applyNumberFormat="1" applyFont="1" applyFill="1" applyBorder="1" applyAlignment="1">
      <alignment horizontal="center" vertical="center" wrapText="1"/>
      <protection/>
    </xf>
    <xf numFmtId="171" fontId="11" fillId="0" borderId="18" xfId="44" applyFont="1" applyFill="1" applyBorder="1" applyAlignment="1">
      <alignment horizontal="center" vertical="center" wrapText="1"/>
    </xf>
    <xf numFmtId="171" fontId="1" fillId="0" borderId="18" xfId="44" applyFont="1" applyFill="1" applyBorder="1" applyAlignment="1">
      <alignment horizontal="center" vertical="center" wrapText="1"/>
    </xf>
    <xf numFmtId="0" fontId="7" fillId="0" borderId="14" xfId="65" applyNumberFormat="1" applyFont="1" applyFill="1" applyBorder="1" applyAlignment="1">
      <alignment horizontal="center" vertical="center" wrapText="1"/>
      <protection/>
    </xf>
    <xf numFmtId="1" fontId="7" fillId="0" borderId="15" xfId="67" applyNumberFormat="1" applyFont="1" applyFill="1" applyBorder="1" applyAlignment="1">
      <alignment horizontal="center" vertical="center" wrapText="1"/>
      <protection/>
    </xf>
    <xf numFmtId="171" fontId="7" fillId="0" borderId="15" xfId="44" applyFont="1" applyFill="1" applyBorder="1" applyAlignment="1">
      <alignment horizontal="center" vertical="center" wrapText="1"/>
    </xf>
    <xf numFmtId="4" fontId="7" fillId="0" borderId="19" xfId="44" applyNumberFormat="1" applyFont="1" applyFill="1" applyBorder="1" applyAlignment="1">
      <alignment horizontal="right" vertical="center" wrapText="1"/>
    </xf>
    <xf numFmtId="4" fontId="7" fillId="0" borderId="15" xfId="66" applyNumberFormat="1" applyFont="1" applyFill="1" applyBorder="1" applyAlignment="1">
      <alignment horizontal="right" vertical="center"/>
      <protection/>
    </xf>
    <xf numFmtId="4" fontId="7" fillId="0" borderId="19" xfId="66" applyNumberFormat="1" applyFont="1" applyFill="1" applyBorder="1" applyAlignment="1">
      <alignment horizontal="right" vertical="center"/>
      <protection/>
    </xf>
    <xf numFmtId="0" fontId="7" fillId="0" borderId="15" xfId="66" applyFont="1" applyFill="1" applyBorder="1" applyAlignment="1">
      <alignment vertical="center" wrapText="1"/>
      <protection/>
    </xf>
    <xf numFmtId="4" fontId="7" fillId="0" borderId="15" xfId="66" applyNumberFormat="1" applyFont="1" applyFill="1" applyBorder="1" applyAlignment="1">
      <alignment horizontal="center" vertical="center"/>
      <protection/>
    </xf>
    <xf numFmtId="4" fontId="7" fillId="0" borderId="19" xfId="66" applyNumberFormat="1" applyFont="1" applyFill="1" applyBorder="1" applyAlignment="1">
      <alignment horizontal="center" vertical="center"/>
      <protection/>
    </xf>
    <xf numFmtId="4" fontId="7" fillId="0" borderId="20" xfId="66" applyNumberFormat="1" applyFont="1" applyFill="1" applyBorder="1" applyAlignment="1">
      <alignment horizontal="center" vertical="center" wrapText="1"/>
      <protection/>
    </xf>
    <xf numFmtId="4" fontId="7" fillId="0" borderId="21" xfId="66" applyNumberFormat="1" applyFont="1" applyFill="1" applyBorder="1" applyAlignment="1">
      <alignment horizontal="center" vertical="center" wrapText="1"/>
      <protection/>
    </xf>
    <xf numFmtId="171" fontId="8" fillId="0" borderId="7" xfId="44" applyFont="1" applyFill="1" applyBorder="1" applyAlignment="1">
      <alignment horizontal="center" vertical="center" wrapText="1"/>
    </xf>
    <xf numFmtId="4" fontId="8" fillId="0" borderId="7" xfId="44" applyNumberFormat="1" applyFont="1" applyFill="1" applyBorder="1" applyAlignment="1">
      <alignment horizontal="right" vertical="center" wrapText="1"/>
    </xf>
    <xf numFmtId="4" fontId="1" fillId="0" borderId="18" xfId="44" applyNumberFormat="1" applyFont="1" applyFill="1" applyBorder="1" applyAlignment="1">
      <alignment horizontal="right" vertical="center" wrapText="1"/>
    </xf>
    <xf numFmtId="4" fontId="7" fillId="0" borderId="0" xfId="66" applyNumberFormat="1" applyFont="1" applyFill="1" applyBorder="1" applyAlignment="1">
      <alignment horizontal="center" vertical="center"/>
      <protection/>
    </xf>
    <xf numFmtId="49" fontId="7" fillId="0" borderId="0" xfId="66" applyNumberFormat="1" applyFont="1" applyFill="1" applyBorder="1" applyAlignment="1">
      <alignment horizontal="center" vertical="center" wrapText="1"/>
      <protection/>
    </xf>
    <xf numFmtId="1" fontId="8" fillId="0" borderId="0" xfId="66" applyNumberFormat="1" applyFont="1" applyFill="1" applyBorder="1" applyAlignment="1">
      <alignment horizontal="center" vertical="center" wrapText="1"/>
      <protection/>
    </xf>
    <xf numFmtId="4" fontId="8" fillId="0" borderId="0" xfId="44" applyNumberFormat="1" applyFont="1" applyFill="1" applyBorder="1" applyAlignment="1">
      <alignment horizontal="right" vertical="center" wrapText="1"/>
    </xf>
    <xf numFmtId="4" fontId="7" fillId="0" borderId="0" xfId="44" applyNumberFormat="1" applyFont="1" applyFill="1" applyBorder="1" applyAlignment="1">
      <alignment horizontal="right" vertical="center"/>
    </xf>
    <xf numFmtId="1" fontId="8" fillId="0" borderId="22" xfId="65" applyNumberFormat="1" applyFont="1" applyFill="1" applyBorder="1" applyAlignment="1">
      <alignment horizontal="center" vertical="center" wrapText="1"/>
      <protection/>
    </xf>
    <xf numFmtId="4" fontId="12" fillId="0" borderId="0" xfId="0" applyNumberFormat="1" applyFont="1" applyFill="1" applyBorder="1" applyAlignment="1">
      <alignment horizontal="right" vertical="center"/>
    </xf>
    <xf numFmtId="4" fontId="11" fillId="0" borderId="0" xfId="44" applyNumberFormat="1" applyFont="1" applyFill="1" applyBorder="1" applyAlignment="1">
      <alignment horizontal="right" vertical="center"/>
    </xf>
    <xf numFmtId="4" fontId="8" fillId="0" borderId="0" xfId="44" applyNumberFormat="1" applyFont="1" applyFill="1" applyBorder="1" applyAlignment="1">
      <alignment horizontal="right" vertical="center"/>
    </xf>
    <xf numFmtId="49" fontId="7" fillId="0" borderId="0" xfId="66" applyNumberFormat="1" applyFont="1" applyFill="1" applyBorder="1" applyAlignment="1">
      <alignment horizontal="center" vertical="center"/>
      <protection/>
    </xf>
    <xf numFmtId="1" fontId="8" fillId="0" borderId="0" xfId="66" applyNumberFormat="1" applyFont="1" applyFill="1" applyBorder="1" applyAlignment="1">
      <alignment horizontal="center" vertical="center"/>
      <protection/>
    </xf>
    <xf numFmtId="49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4" fontId="14" fillId="0" borderId="0" xfId="0" applyNumberFormat="1" applyFont="1" applyBorder="1" applyAlignment="1">
      <alignment horizontal="center" vertical="center"/>
    </xf>
    <xf numFmtId="171" fontId="11" fillId="0" borderId="0" xfId="44" applyFont="1" applyFill="1" applyBorder="1" applyAlignment="1">
      <alignment horizontal="center" vertical="center"/>
    </xf>
    <xf numFmtId="4" fontId="13" fillId="0" borderId="0" xfId="0" applyNumberFormat="1" applyFont="1" applyBorder="1" applyAlignment="1">
      <alignment vertical="center"/>
    </xf>
    <xf numFmtId="171" fontId="7" fillId="0" borderId="0" xfId="44" applyFont="1" applyBorder="1" applyAlignment="1">
      <alignment horizontal="center" vertical="center"/>
    </xf>
    <xf numFmtId="0" fontId="7" fillId="0" borderId="23" xfId="66" applyFont="1" applyFill="1" applyBorder="1" applyAlignment="1">
      <alignment horizontal="center" vertical="center"/>
      <protection/>
    </xf>
    <xf numFmtId="0" fontId="7" fillId="0" borderId="16" xfId="65" applyNumberFormat="1" applyFont="1" applyFill="1" applyBorder="1" applyAlignment="1">
      <alignment horizontal="center" vertical="center" wrapText="1"/>
      <protection/>
    </xf>
    <xf numFmtId="0" fontId="13" fillId="0" borderId="0" xfId="0" applyFont="1" applyBorder="1" applyAlignment="1">
      <alignment horizontal="center" vertical="center" wrapText="1"/>
    </xf>
    <xf numFmtId="4" fontId="14" fillId="0" borderId="0" xfId="0" applyNumberFormat="1" applyFont="1" applyBorder="1" applyAlignment="1">
      <alignment horizontal="right" vertical="center" wrapText="1"/>
    </xf>
    <xf numFmtId="4" fontId="13" fillId="0" borderId="0" xfId="0" applyNumberFormat="1" applyFont="1" applyBorder="1" applyAlignment="1">
      <alignment horizontal="right" vertical="center"/>
    </xf>
    <xf numFmtId="4" fontId="14" fillId="0" borderId="0" xfId="0" applyNumberFormat="1" applyFont="1" applyFill="1" applyBorder="1" applyAlignment="1">
      <alignment horizontal="right" vertical="center" wrapText="1"/>
    </xf>
    <xf numFmtId="0" fontId="7" fillId="0" borderId="22" xfId="66" applyFont="1" applyFill="1" applyBorder="1" applyAlignment="1">
      <alignment horizontal="center" vertical="center" wrapText="1"/>
      <protection/>
    </xf>
    <xf numFmtId="0" fontId="7" fillId="0" borderId="22" xfId="65" applyNumberFormat="1" applyFont="1" applyFill="1" applyBorder="1" applyAlignment="1">
      <alignment horizontal="center" vertical="center" wrapText="1"/>
      <protection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1" fillId="0" borderId="7" xfId="65" applyNumberFormat="1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49" fontId="0" fillId="0" borderId="0" xfId="0" applyNumberFormat="1" applyFill="1" applyBorder="1" applyAlignment="1">
      <alignment horizontal="center" vertical="center"/>
    </xf>
    <xf numFmtId="43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4" fontId="13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43" fontId="0" fillId="0" borderId="0" xfId="0" applyNumberFormat="1" applyFill="1" applyBorder="1" applyAlignment="1">
      <alignment vertical="center"/>
    </xf>
    <xf numFmtId="0" fontId="13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1" fillId="0" borderId="7" xfId="65" applyNumberFormat="1" applyFont="1" applyFill="1" applyBorder="1" applyAlignment="1">
      <alignment horizontal="left" vertical="center" wrapText="1"/>
      <protection/>
    </xf>
    <xf numFmtId="4" fontId="1" fillId="0" borderId="24" xfId="0" applyNumberFormat="1" applyFont="1" applyFill="1" applyBorder="1" applyAlignment="1">
      <alignment horizontal="center" vertical="center"/>
    </xf>
    <xf numFmtId="4" fontId="1" fillId="0" borderId="25" xfId="0" applyNumberFormat="1" applyFont="1" applyFill="1" applyBorder="1" applyAlignment="1">
      <alignment horizontal="center" vertical="center"/>
    </xf>
    <xf numFmtId="4" fontId="1" fillId="0" borderId="26" xfId="0" applyNumberFormat="1" applyFont="1" applyFill="1" applyBorder="1" applyAlignment="1">
      <alignment horizontal="center" vertical="center"/>
    </xf>
    <xf numFmtId="43" fontId="8" fillId="0" borderId="0" xfId="0" applyNumberFormat="1" applyFont="1" applyFill="1" applyAlignment="1">
      <alignment horizontal="center"/>
    </xf>
    <xf numFmtId="173" fontId="32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174" fontId="9" fillId="0" borderId="0" xfId="44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horizontal="right" vertical="center" wrapText="1"/>
    </xf>
    <xf numFmtId="0" fontId="7" fillId="0" borderId="27" xfId="67" applyFont="1" applyFill="1" applyBorder="1" applyAlignment="1">
      <alignment horizontal="center" vertical="center" wrapText="1"/>
      <protection/>
    </xf>
    <xf numFmtId="0" fontId="0" fillId="0" borderId="28" xfId="0" applyBorder="1" applyAlignment="1">
      <alignment vertical="center"/>
    </xf>
    <xf numFmtId="0" fontId="1" fillId="0" borderId="29" xfId="65" applyNumberFormat="1" applyFont="1" applyFill="1" applyBorder="1" applyAlignment="1">
      <alignment horizontal="left" vertical="center" wrapText="1"/>
      <protection/>
    </xf>
    <xf numFmtId="0" fontId="0" fillId="0" borderId="30" xfId="0" applyFill="1" applyBorder="1" applyAlignment="1">
      <alignment vertical="center" wrapText="1"/>
    </xf>
    <xf numFmtId="4" fontId="8" fillId="0" borderId="0" xfId="44" applyNumberFormat="1" applyFont="1" applyFill="1" applyBorder="1" applyAlignment="1">
      <alignment horizontal="right" vertical="center" wrapText="1"/>
    </xf>
    <xf numFmtId="0" fontId="7" fillId="0" borderId="22" xfId="66" applyFont="1" applyFill="1" applyBorder="1" applyAlignment="1">
      <alignment horizontal="center" vertical="center"/>
      <protection/>
    </xf>
    <xf numFmtId="0" fontId="3" fillId="0" borderId="0" xfId="68" applyFont="1" applyFill="1" applyBorder="1">
      <alignment/>
      <protection/>
    </xf>
    <xf numFmtId="0" fontId="13" fillId="0" borderId="21" xfId="0" applyFont="1" applyFill="1" applyBorder="1" applyAlignment="1">
      <alignment horizontal="center" vertical="center" wrapText="1"/>
    </xf>
    <xf numFmtId="4" fontId="3" fillId="0" borderId="17" xfId="68" applyNumberFormat="1" applyFont="1" applyFill="1" applyBorder="1" applyAlignment="1">
      <alignment vertical="center"/>
      <protection/>
    </xf>
    <xf numFmtId="0" fontId="3" fillId="0" borderId="0" xfId="68" applyFont="1" applyFill="1" applyBorder="1" applyAlignment="1">
      <alignment horizontal="left" vertical="center"/>
      <protection/>
    </xf>
    <xf numFmtId="4" fontId="0" fillId="0" borderId="0" xfId="0" applyNumberFormat="1" applyAlignment="1">
      <alignment/>
    </xf>
    <xf numFmtId="4" fontId="7" fillId="0" borderId="31" xfId="66" applyNumberFormat="1" applyFont="1" applyFill="1" applyBorder="1" applyAlignment="1">
      <alignment horizontal="center" vertical="center" wrapText="1"/>
      <protection/>
    </xf>
    <xf numFmtId="4" fontId="7" fillId="0" borderId="32" xfId="66" applyNumberFormat="1" applyFont="1" applyFill="1" applyBorder="1" applyAlignment="1">
      <alignment horizontal="center" vertical="center"/>
      <protection/>
    </xf>
    <xf numFmtId="4" fontId="7" fillId="0" borderId="33" xfId="66" applyNumberFormat="1" applyFont="1" applyFill="1" applyBorder="1" applyAlignment="1">
      <alignment horizontal="center" vertical="center"/>
      <protection/>
    </xf>
    <xf numFmtId="4" fontId="3" fillId="0" borderId="7" xfId="68" applyNumberFormat="1" applyFont="1" applyFill="1" applyBorder="1" applyAlignment="1">
      <alignment vertical="center"/>
      <protection/>
    </xf>
    <xf numFmtId="0" fontId="0" fillId="0" borderId="18" xfId="0" applyBorder="1" applyAlignment="1">
      <alignment vertical="center"/>
    </xf>
    <xf numFmtId="4" fontId="3" fillId="0" borderId="15" xfId="68" applyNumberFormat="1" applyFont="1" applyFill="1" applyBorder="1" applyAlignment="1">
      <alignment vertical="center"/>
      <protection/>
    </xf>
    <xf numFmtId="0" fontId="0" fillId="0" borderId="19" xfId="0" applyBorder="1" applyAlignment="1">
      <alignment vertical="center"/>
    </xf>
    <xf numFmtId="4" fontId="13" fillId="0" borderId="34" xfId="0" applyNumberFormat="1" applyFont="1" applyFill="1" applyBorder="1" applyAlignment="1">
      <alignment horizontal="right" vertical="center"/>
    </xf>
    <xf numFmtId="4" fontId="13" fillId="0" borderId="35" xfId="0" applyNumberFormat="1" applyFont="1" applyFill="1" applyBorder="1" applyAlignment="1">
      <alignment horizontal="right" vertical="center"/>
    </xf>
    <xf numFmtId="0" fontId="2" fillId="0" borderId="0" xfId="65" applyNumberFormat="1" applyFont="1" applyFill="1" applyBorder="1" applyAlignment="1">
      <alignment horizontal="center" vertical="center"/>
      <protection/>
    </xf>
    <xf numFmtId="0" fontId="7" fillId="0" borderId="0" xfId="66" applyFont="1" applyFill="1" applyBorder="1" applyAlignment="1">
      <alignment vertical="center" wrapText="1"/>
      <protection/>
    </xf>
    <xf numFmtId="4" fontId="7" fillId="0" borderId="17" xfId="66" applyNumberFormat="1" applyFont="1" applyFill="1" applyBorder="1" applyAlignment="1">
      <alignment horizontal="center" vertical="center" wrapText="1"/>
      <protection/>
    </xf>
    <xf numFmtId="4" fontId="7" fillId="0" borderId="28" xfId="66" applyNumberFormat="1" applyFont="1" applyFill="1" applyBorder="1" applyAlignment="1">
      <alignment horizontal="center" vertical="center" wrapText="1"/>
      <protection/>
    </xf>
    <xf numFmtId="0" fontId="1" fillId="0" borderId="36" xfId="65" applyNumberFormat="1" applyFont="1" applyFill="1" applyBorder="1" applyAlignment="1">
      <alignment horizontal="left" vertical="center" wrapText="1"/>
      <protection/>
    </xf>
    <xf numFmtId="0" fontId="0" fillId="0" borderId="37" xfId="0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7" fillId="0" borderId="16" xfId="66" applyFont="1" applyFill="1" applyBorder="1" applyAlignment="1">
      <alignment horizontal="center" vertical="center" wrapText="1"/>
      <protection/>
    </xf>
    <xf numFmtId="0" fontId="7" fillId="0" borderId="38" xfId="66" applyFont="1" applyFill="1" applyBorder="1" applyAlignment="1">
      <alignment horizontal="center" vertical="center" wrapText="1"/>
      <protection/>
    </xf>
    <xf numFmtId="0" fontId="13" fillId="0" borderId="27" xfId="0" applyFont="1" applyFill="1" applyBorder="1" applyAlignment="1">
      <alignment horizontal="center" vertical="center" wrapText="1"/>
    </xf>
    <xf numFmtId="0" fontId="13" fillId="0" borderId="39" xfId="0" applyFont="1" applyFill="1" applyBorder="1" applyAlignment="1">
      <alignment horizontal="center" vertical="center" wrapText="1"/>
    </xf>
    <xf numFmtId="0" fontId="13" fillId="0" borderId="40" xfId="0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0" fillId="0" borderId="42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3" xfId="0" applyFill="1" applyBorder="1" applyAlignment="1">
      <alignment/>
    </xf>
    <xf numFmtId="1" fontId="8" fillId="0" borderId="44" xfId="67" applyNumberFormat="1" applyFont="1" applyFill="1" applyBorder="1" applyAlignment="1">
      <alignment horizontal="center" vertical="center" wrapText="1"/>
      <protection/>
    </xf>
    <xf numFmtId="0" fontId="0" fillId="0" borderId="33" xfId="0" applyFill="1" applyBorder="1" applyAlignment="1">
      <alignment horizontal="center" vertical="center" wrapText="1"/>
    </xf>
    <xf numFmtId="0" fontId="1" fillId="0" borderId="45" xfId="65" applyNumberFormat="1" applyFont="1" applyFill="1" applyBorder="1" applyAlignment="1">
      <alignment horizontal="left" vertical="center" wrapText="1"/>
      <protection/>
    </xf>
    <xf numFmtId="0" fontId="0" fillId="0" borderId="46" xfId="0" applyFill="1" applyBorder="1" applyAlignment="1">
      <alignment vertical="center" wrapText="1"/>
    </xf>
    <xf numFmtId="0" fontId="0" fillId="0" borderId="30" xfId="0" applyFill="1" applyBorder="1" applyAlignment="1">
      <alignment horizontal="left" vertical="center" wrapText="1"/>
    </xf>
    <xf numFmtId="0" fontId="1" fillId="0" borderId="47" xfId="65" applyNumberFormat="1" applyFont="1" applyFill="1" applyBorder="1" applyAlignment="1">
      <alignment horizontal="left" vertical="center" wrapText="1"/>
      <protection/>
    </xf>
    <xf numFmtId="0" fontId="0" fillId="0" borderId="48" xfId="0" applyFill="1" applyBorder="1" applyAlignment="1">
      <alignment horizontal="left" vertical="center" wrapText="1"/>
    </xf>
    <xf numFmtId="0" fontId="7" fillId="0" borderId="44" xfId="66" applyFont="1" applyFill="1" applyBorder="1" applyAlignment="1">
      <alignment vertical="center" wrapText="1"/>
      <protection/>
    </xf>
    <xf numFmtId="0" fontId="0" fillId="0" borderId="32" xfId="0" applyFill="1" applyBorder="1" applyAlignment="1">
      <alignment vertical="center"/>
    </xf>
    <xf numFmtId="1" fontId="11" fillId="0" borderId="29" xfId="67" applyNumberFormat="1" applyFont="1" applyFill="1" applyBorder="1" applyAlignment="1">
      <alignment horizontal="left" vertical="center" wrapText="1"/>
      <protection/>
    </xf>
    <xf numFmtId="4" fontId="14" fillId="0" borderId="49" xfId="0" applyNumberFormat="1" applyFont="1" applyFill="1" applyBorder="1" applyAlignment="1">
      <alignment horizontal="right" vertical="center" wrapText="1"/>
    </xf>
    <xf numFmtId="4" fontId="14" fillId="0" borderId="50" xfId="0" applyNumberFormat="1" applyFont="1" applyFill="1" applyBorder="1" applyAlignment="1">
      <alignment horizontal="right" vertical="center" wrapText="1"/>
    </xf>
    <xf numFmtId="4" fontId="14" fillId="0" borderId="0" xfId="0" applyNumberFormat="1" applyFont="1" applyFill="1" applyBorder="1" applyAlignment="1">
      <alignment horizontal="right" vertical="center" wrapText="1"/>
    </xf>
    <xf numFmtId="4" fontId="13" fillId="0" borderId="49" xfId="0" applyNumberFormat="1" applyFont="1" applyFill="1" applyBorder="1" applyAlignment="1">
      <alignment horizontal="right" vertical="center"/>
    </xf>
    <xf numFmtId="4" fontId="13" fillId="0" borderId="50" xfId="0" applyNumberFormat="1" applyFont="1" applyFill="1" applyBorder="1" applyAlignment="1">
      <alignment horizontal="right" vertical="center"/>
    </xf>
    <xf numFmtId="4" fontId="13" fillId="0" borderId="0" xfId="0" applyNumberFormat="1" applyFont="1" applyFill="1" applyBorder="1" applyAlignment="1">
      <alignment horizontal="right" vertical="center"/>
    </xf>
    <xf numFmtId="4" fontId="14" fillId="0" borderId="29" xfId="0" applyNumberFormat="1" applyFont="1" applyFill="1" applyBorder="1" applyAlignment="1">
      <alignment horizontal="right" vertical="center" wrapText="1"/>
    </xf>
    <xf numFmtId="4" fontId="14" fillId="0" borderId="51" xfId="0" applyNumberFormat="1" applyFont="1" applyFill="1" applyBorder="1" applyAlignment="1">
      <alignment horizontal="right" vertical="center" wrapText="1"/>
    </xf>
    <xf numFmtId="0" fontId="13" fillId="0" borderId="45" xfId="0" applyFont="1" applyFill="1" applyBorder="1" applyAlignment="1">
      <alignment horizontal="center" vertical="center" wrapText="1"/>
    </xf>
    <xf numFmtId="0" fontId="13" fillId="0" borderId="52" xfId="0" applyFont="1" applyFill="1" applyBorder="1" applyAlignment="1">
      <alignment horizontal="center" vertical="center" wrapText="1"/>
    </xf>
    <xf numFmtId="4" fontId="14" fillId="0" borderId="40" xfId="0" applyNumberFormat="1" applyFont="1" applyFill="1" applyBorder="1" applyAlignment="1">
      <alignment horizontal="right" vertical="center" wrapText="1"/>
    </xf>
    <xf numFmtId="4" fontId="14" fillId="0" borderId="41" xfId="0" applyNumberFormat="1" applyFont="1" applyFill="1" applyBorder="1" applyAlignment="1">
      <alignment horizontal="right" vertical="center" wrapText="1"/>
    </xf>
    <xf numFmtId="0" fontId="7" fillId="0" borderId="16" xfId="66" applyFont="1" applyFill="1" applyBorder="1" applyAlignment="1">
      <alignment horizontal="center" vertical="center" wrapText="1"/>
      <protection/>
    </xf>
    <xf numFmtId="0" fontId="7" fillId="0" borderId="38" xfId="66" applyFont="1" applyFill="1" applyBorder="1" applyAlignment="1">
      <alignment horizontal="center" vertical="center" wrapText="1"/>
      <protection/>
    </xf>
    <xf numFmtId="0" fontId="7" fillId="0" borderId="27" xfId="67" applyFont="1" applyFill="1" applyBorder="1" applyAlignment="1">
      <alignment horizontal="center" vertical="center" wrapText="1"/>
      <protection/>
    </xf>
    <xf numFmtId="0" fontId="0" fillId="0" borderId="42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4" fontId="7" fillId="0" borderId="18" xfId="66" applyNumberFormat="1" applyFont="1" applyFill="1" applyBorder="1" applyAlignment="1">
      <alignment horizontal="center" vertical="center" wrapText="1"/>
      <protection/>
    </xf>
    <xf numFmtId="4" fontId="7" fillId="0" borderId="0" xfId="66" applyNumberFormat="1" applyFont="1" applyFill="1" applyBorder="1" applyAlignment="1">
      <alignment horizontal="center" vertical="center" wrapText="1"/>
      <protection/>
    </xf>
    <xf numFmtId="0" fontId="1" fillId="0" borderId="29" xfId="65" applyNumberFormat="1" applyFont="1" applyFill="1" applyBorder="1" applyAlignment="1">
      <alignment horizontal="left" vertical="center" wrapText="1"/>
      <protection/>
    </xf>
    <xf numFmtId="0" fontId="7" fillId="0" borderId="54" xfId="66" applyFont="1" applyFill="1" applyBorder="1" applyAlignment="1">
      <alignment horizontal="center" vertical="center" wrapText="1"/>
      <protection/>
    </xf>
    <xf numFmtId="0" fontId="7" fillId="0" borderId="55" xfId="66" applyFont="1" applyFill="1" applyBorder="1" applyAlignment="1">
      <alignment horizontal="center" vertical="center" wrapText="1"/>
      <protection/>
    </xf>
    <xf numFmtId="0" fontId="7" fillId="0" borderId="49" xfId="66" applyFont="1" applyFill="1" applyBorder="1" applyAlignment="1">
      <alignment horizontal="center" vertical="center"/>
      <protection/>
    </xf>
    <xf numFmtId="0" fontId="0" fillId="0" borderId="53" xfId="0" applyFill="1" applyBorder="1" applyAlignment="1">
      <alignment vertical="center"/>
    </xf>
    <xf numFmtId="1" fontId="11" fillId="0" borderId="45" xfId="67" applyNumberFormat="1" applyFont="1" applyFill="1" applyBorder="1" applyAlignment="1">
      <alignment horizontal="left" vertical="center" wrapText="1"/>
      <protection/>
    </xf>
    <xf numFmtId="0" fontId="0" fillId="0" borderId="46" xfId="0" applyFill="1" applyBorder="1" applyAlignment="1">
      <alignment horizontal="left" vertical="center" wrapText="1"/>
    </xf>
    <xf numFmtId="4" fontId="14" fillId="0" borderId="45" xfId="0" applyNumberFormat="1" applyFont="1" applyFill="1" applyBorder="1" applyAlignment="1">
      <alignment horizontal="right" vertical="center" wrapText="1"/>
    </xf>
    <xf numFmtId="4" fontId="14" fillId="0" borderId="52" xfId="0" applyNumberFormat="1" applyFont="1" applyFill="1" applyBorder="1" applyAlignment="1">
      <alignment horizontal="right" vertical="center" wrapText="1"/>
    </xf>
    <xf numFmtId="0" fontId="1" fillId="0" borderId="47" xfId="65" applyNumberFormat="1" applyFont="1" applyFill="1" applyBorder="1" applyAlignment="1">
      <alignment horizontal="left" vertical="center" wrapText="1"/>
      <protection/>
    </xf>
    <xf numFmtId="0" fontId="7" fillId="0" borderId="44" xfId="66" applyFont="1" applyFill="1" applyBorder="1" applyAlignment="1">
      <alignment horizontal="center" vertical="center"/>
      <protection/>
    </xf>
    <xf numFmtId="0" fontId="0" fillId="0" borderId="33" xfId="0" applyFill="1" applyBorder="1" applyAlignment="1">
      <alignment vertical="center"/>
    </xf>
    <xf numFmtId="0" fontId="7" fillId="0" borderId="49" xfId="67" applyFont="1" applyFill="1" applyBorder="1" applyAlignment="1">
      <alignment horizontal="center" vertical="center" wrapText="1"/>
      <protection/>
    </xf>
    <xf numFmtId="0" fontId="7" fillId="0" borderId="45" xfId="67" applyFont="1" applyFill="1" applyBorder="1" applyAlignment="1">
      <alignment horizontal="center" vertical="center" wrapText="1"/>
      <protection/>
    </xf>
    <xf numFmtId="0" fontId="0" fillId="0" borderId="46" xfId="0" applyFill="1" applyBorder="1" applyAlignment="1">
      <alignment horizontal="center" vertical="center" wrapText="1"/>
    </xf>
    <xf numFmtId="4" fontId="14" fillId="0" borderId="44" xfId="0" applyNumberFormat="1" applyFont="1" applyBorder="1" applyAlignment="1">
      <alignment horizontal="right" vertical="center" wrapText="1"/>
    </xf>
    <xf numFmtId="4" fontId="14" fillId="0" borderId="35" xfId="0" applyNumberFormat="1" applyFont="1" applyBorder="1" applyAlignment="1">
      <alignment horizontal="right" vertical="center" wrapText="1"/>
    </xf>
    <xf numFmtId="4" fontId="13" fillId="0" borderId="49" xfId="0" applyNumberFormat="1" applyFont="1" applyBorder="1" applyAlignment="1">
      <alignment horizontal="right" vertical="center"/>
    </xf>
    <xf numFmtId="4" fontId="13" fillId="0" borderId="50" xfId="0" applyNumberFormat="1" applyFont="1" applyBorder="1" applyAlignment="1">
      <alignment horizontal="right" vertical="center"/>
    </xf>
    <xf numFmtId="0" fontId="0" fillId="0" borderId="4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7" fillId="0" borderId="44" xfId="67" applyFont="1" applyFill="1" applyBorder="1" applyAlignment="1">
      <alignment horizontal="center" vertical="center" wrapText="1"/>
      <protection/>
    </xf>
    <xf numFmtId="0" fontId="0" fillId="0" borderId="33" xfId="0" applyBorder="1" applyAlignment="1">
      <alignment horizontal="center" vertical="center" wrapText="1"/>
    </xf>
    <xf numFmtId="0" fontId="1" fillId="28" borderId="44" xfId="65" applyNumberFormat="1" applyFont="1" applyFill="1" applyBorder="1" applyAlignment="1">
      <alignment horizontal="center" vertical="center" wrapText="1"/>
      <protection/>
    </xf>
    <xf numFmtId="0" fontId="0" fillId="0" borderId="33" xfId="0" applyBorder="1" applyAlignment="1">
      <alignment vertical="center" wrapText="1"/>
    </xf>
    <xf numFmtId="0" fontId="7" fillId="0" borderId="44" xfId="66" applyFont="1" applyFill="1" applyBorder="1" applyAlignment="1">
      <alignment horizontal="center" vertical="center" wrapText="1"/>
      <protection/>
    </xf>
    <xf numFmtId="0" fontId="0" fillId="0" borderId="33" xfId="0" applyBorder="1" applyAlignment="1">
      <alignment horizontal="center" vertical="center"/>
    </xf>
    <xf numFmtId="0" fontId="13" fillId="0" borderId="44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5" fillId="0" borderId="0" xfId="65" applyNumberFormat="1" applyFont="1" applyFill="1" applyBorder="1" applyAlignment="1">
      <alignment horizontal="center" vertical="center"/>
      <protection/>
    </xf>
    <xf numFmtId="4" fontId="7" fillId="0" borderId="7" xfId="66" applyNumberFormat="1" applyFont="1" applyFill="1" applyBorder="1" applyAlignment="1">
      <alignment horizontal="center" vertical="center" wrapText="1"/>
      <protection/>
    </xf>
    <xf numFmtId="4" fontId="7" fillId="0" borderId="29" xfId="66" applyNumberFormat="1" applyFont="1" applyFill="1" applyBorder="1" applyAlignment="1">
      <alignment horizontal="center" vertical="center" wrapText="1"/>
      <protection/>
    </xf>
    <xf numFmtId="4" fontId="7" fillId="0" borderId="56" xfId="66" applyNumberFormat="1" applyFont="1" applyFill="1" applyBorder="1" applyAlignment="1">
      <alignment horizontal="center" vertical="center"/>
      <protection/>
    </xf>
    <xf numFmtId="4" fontId="7" fillId="0" borderId="30" xfId="66" applyNumberFormat="1" applyFont="1" applyFill="1" applyBorder="1" applyAlignment="1">
      <alignment horizontal="center" vertical="center"/>
      <protection/>
    </xf>
    <xf numFmtId="0" fontId="2" fillId="0" borderId="0" xfId="65" applyNumberFormat="1" applyFont="1" applyFill="1" applyBorder="1" applyAlignment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ad 1" xfId="40"/>
    <cellStyle name="Bad_LABORATOR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Explanatory Text" xfId="48"/>
    <cellStyle name="Good" xfId="49"/>
    <cellStyle name="Good 1" xfId="50"/>
    <cellStyle name="Good_LABORATOR" xfId="51"/>
    <cellStyle name="Heading 1" xfId="52"/>
    <cellStyle name="Heading 1 1" xfId="53"/>
    <cellStyle name="Heading 1_LABORATOR" xfId="54"/>
    <cellStyle name="Heading 2" xfId="55"/>
    <cellStyle name="Heading 2 1" xfId="56"/>
    <cellStyle name="Heading 2_LABORATOR" xfId="57"/>
    <cellStyle name="Heading 3" xfId="58"/>
    <cellStyle name="Heading 4" xfId="59"/>
    <cellStyle name="Input" xfId="60"/>
    <cellStyle name="Linked Cell" xfId="61"/>
    <cellStyle name="Neutral" xfId="62"/>
    <cellStyle name="Neutral 1" xfId="63"/>
    <cellStyle name="Neutral_LABORATOR" xfId="64"/>
    <cellStyle name="Normal 3" xfId="65"/>
    <cellStyle name="Normal__evaluare_laboratoare_06_ian_2007" xfId="66"/>
    <cellStyle name="Normal_adresabilitate" xfId="67"/>
    <cellStyle name="Normal_LABORATOR" xfId="68"/>
    <cellStyle name="Note" xfId="69"/>
    <cellStyle name="Note 1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PageLayoutView="0" workbookViewId="0" topLeftCell="A1">
      <selection activeCell="G42" sqref="G42"/>
    </sheetView>
  </sheetViews>
  <sheetFormatPr defaultColWidth="9.140625" defaultRowHeight="15"/>
  <cols>
    <col min="1" max="1" width="5.28125" style="109" customWidth="1"/>
    <col min="2" max="2" width="35.00390625" style="109" customWidth="1"/>
    <col min="3" max="3" width="21.421875" style="109" customWidth="1"/>
    <col min="4" max="4" width="11.421875" style="109" customWidth="1"/>
    <col min="5" max="5" width="12.7109375" style="109" customWidth="1"/>
    <col min="6" max="6" width="11.7109375" style="109" customWidth="1"/>
    <col min="7" max="7" width="24.8515625" style="109" customWidth="1"/>
    <col min="8" max="8" width="18.57421875" style="109" customWidth="1"/>
    <col min="9" max="9" width="16.28125" style="109" customWidth="1"/>
    <col min="10" max="10" width="20.421875" style="109" customWidth="1"/>
    <col min="11" max="16384" width="9.140625" style="109" customWidth="1"/>
  </cols>
  <sheetData>
    <row r="1" spans="1:8" ht="15.75" customHeight="1">
      <c r="A1" s="1" t="s">
        <v>15</v>
      </c>
      <c r="B1" s="2"/>
      <c r="C1" s="2"/>
      <c r="D1" s="2"/>
      <c r="E1" s="2"/>
      <c r="F1" s="2"/>
      <c r="G1" s="3"/>
      <c r="H1" s="3"/>
    </row>
    <row r="2" spans="1:8" ht="15.75">
      <c r="A2" s="2"/>
      <c r="B2" s="5"/>
      <c r="C2" s="5"/>
      <c r="D2" s="5"/>
      <c r="E2" s="5"/>
      <c r="F2" s="5"/>
      <c r="G2" s="1"/>
      <c r="H2" s="29"/>
    </row>
    <row r="3" spans="1:8" ht="15" customHeight="1">
      <c r="A3" s="163" t="s">
        <v>42</v>
      </c>
      <c r="B3" s="163"/>
      <c r="C3" s="163"/>
      <c r="D3" s="163"/>
      <c r="E3" s="163"/>
      <c r="F3" s="163"/>
      <c r="G3" s="163"/>
      <c r="H3" s="163"/>
    </row>
    <row r="4" spans="1:8" ht="30.75" customHeight="1">
      <c r="A4" s="253" t="s">
        <v>67</v>
      </c>
      <c r="B4" s="253"/>
      <c r="C4" s="253"/>
      <c r="D4" s="253"/>
      <c r="E4" s="253"/>
      <c r="F4" s="253"/>
      <c r="G4" s="253"/>
      <c r="H4" s="253"/>
    </row>
    <row r="5" spans="1:8" ht="12" customHeight="1" thickBot="1">
      <c r="A5" s="164"/>
      <c r="B5" s="164"/>
      <c r="C5" s="30"/>
      <c r="D5" s="30"/>
      <c r="E5" s="30"/>
      <c r="F5" s="30"/>
      <c r="G5" s="30"/>
      <c r="H5" s="31"/>
    </row>
    <row r="6" spans="1:9" ht="42.75" customHeight="1">
      <c r="A6" s="61" t="s">
        <v>27</v>
      </c>
      <c r="B6" s="62" t="s">
        <v>1</v>
      </c>
      <c r="C6" s="165" t="s">
        <v>10</v>
      </c>
      <c r="D6" s="165"/>
      <c r="E6" s="165"/>
      <c r="F6" s="165"/>
      <c r="G6" s="165" t="s">
        <v>11</v>
      </c>
      <c r="H6" s="166"/>
      <c r="I6" s="24"/>
    </row>
    <row r="7" spans="1:9" ht="118.5" customHeight="1">
      <c r="A7" s="63"/>
      <c r="B7" s="9"/>
      <c r="C7" s="10" t="s">
        <v>12</v>
      </c>
      <c r="D7" s="10" t="s">
        <v>5</v>
      </c>
      <c r="E7" s="10" t="s">
        <v>6</v>
      </c>
      <c r="F7" s="10" t="s">
        <v>7</v>
      </c>
      <c r="G7" s="10" t="s">
        <v>29</v>
      </c>
      <c r="H7" s="64" t="s">
        <v>13</v>
      </c>
      <c r="I7" s="25"/>
    </row>
    <row r="8" spans="1:9" s="125" customFormat="1" ht="12.75">
      <c r="A8" s="56">
        <v>0</v>
      </c>
      <c r="B8" s="12">
        <v>1</v>
      </c>
      <c r="C8" s="13">
        <v>2</v>
      </c>
      <c r="D8" s="13">
        <v>3</v>
      </c>
      <c r="E8" s="13">
        <v>4</v>
      </c>
      <c r="F8" s="13" t="s">
        <v>8</v>
      </c>
      <c r="G8" s="13">
        <v>6</v>
      </c>
      <c r="H8" s="65">
        <v>7</v>
      </c>
      <c r="I8" s="131"/>
    </row>
    <row r="9" spans="1:9" s="125" customFormat="1" ht="12.75">
      <c r="A9" s="57">
        <v>1</v>
      </c>
      <c r="B9" s="132" t="s">
        <v>30</v>
      </c>
      <c r="C9" s="54">
        <v>255</v>
      </c>
      <c r="D9" s="54">
        <v>24</v>
      </c>
      <c r="E9" s="54">
        <v>90</v>
      </c>
      <c r="F9" s="35">
        <f aca="true" t="shared" si="0" ref="F9:F22">C9+D9+E9</f>
        <v>369</v>
      </c>
      <c r="G9" s="54">
        <v>125</v>
      </c>
      <c r="H9" s="133">
        <v>565</v>
      </c>
      <c r="I9" s="131"/>
    </row>
    <row r="10" spans="1:9" s="125" customFormat="1" ht="12.75">
      <c r="A10" s="57">
        <v>2</v>
      </c>
      <c r="B10" s="132" t="s">
        <v>31</v>
      </c>
      <c r="C10" s="54">
        <v>546.8</v>
      </c>
      <c r="D10" s="54">
        <v>24</v>
      </c>
      <c r="E10" s="54">
        <v>78.58</v>
      </c>
      <c r="F10" s="35">
        <f t="shared" si="0"/>
        <v>649.38</v>
      </c>
      <c r="G10" s="54">
        <v>93</v>
      </c>
      <c r="H10" s="133">
        <v>807</v>
      </c>
      <c r="I10" s="131"/>
    </row>
    <row r="11" spans="1:9" s="125" customFormat="1" ht="12.75">
      <c r="A11" s="57">
        <v>3</v>
      </c>
      <c r="B11" s="132" t="s">
        <v>32</v>
      </c>
      <c r="C11" s="54">
        <v>510</v>
      </c>
      <c r="D11" s="54">
        <v>24</v>
      </c>
      <c r="E11" s="54">
        <v>111.42</v>
      </c>
      <c r="F11" s="35">
        <f t="shared" si="0"/>
        <v>645.42</v>
      </c>
      <c r="G11" s="54">
        <v>139</v>
      </c>
      <c r="H11" s="133">
        <v>629</v>
      </c>
      <c r="I11" s="131"/>
    </row>
    <row r="12" spans="1:9" s="125" customFormat="1" ht="12.75">
      <c r="A12" s="57">
        <v>4</v>
      </c>
      <c r="B12" s="132" t="s">
        <v>33</v>
      </c>
      <c r="C12" s="54">
        <v>432</v>
      </c>
      <c r="D12" s="54">
        <v>10</v>
      </c>
      <c r="E12" s="54">
        <v>104</v>
      </c>
      <c r="F12" s="35">
        <f t="shared" si="0"/>
        <v>546</v>
      </c>
      <c r="G12" s="54">
        <v>117</v>
      </c>
      <c r="H12" s="133">
        <v>617</v>
      </c>
      <c r="I12" s="131"/>
    </row>
    <row r="13" spans="1:9" s="125" customFormat="1" ht="12.75">
      <c r="A13" s="57">
        <v>5</v>
      </c>
      <c r="B13" s="132" t="s">
        <v>34</v>
      </c>
      <c r="C13" s="54">
        <v>351.2</v>
      </c>
      <c r="D13" s="54">
        <v>24</v>
      </c>
      <c r="E13" s="54">
        <v>89.7</v>
      </c>
      <c r="F13" s="35">
        <f t="shared" si="0"/>
        <v>464.9</v>
      </c>
      <c r="G13" s="54">
        <v>143</v>
      </c>
      <c r="H13" s="133">
        <v>616</v>
      </c>
      <c r="I13" s="131"/>
    </row>
    <row r="14" spans="1:9" s="125" customFormat="1" ht="12.75">
      <c r="A14" s="57">
        <v>6</v>
      </c>
      <c r="B14" s="132" t="s">
        <v>35</v>
      </c>
      <c r="C14" s="54">
        <v>347.92</v>
      </c>
      <c r="D14" s="54">
        <v>12</v>
      </c>
      <c r="E14" s="54">
        <v>72.56</v>
      </c>
      <c r="F14" s="35">
        <f t="shared" si="0"/>
        <v>432.48</v>
      </c>
      <c r="G14" s="54">
        <v>97</v>
      </c>
      <c r="H14" s="133">
        <v>540</v>
      </c>
      <c r="I14" s="131"/>
    </row>
    <row r="15" spans="1:9" s="125" customFormat="1" ht="15.75" customHeight="1">
      <c r="A15" s="57">
        <v>7</v>
      </c>
      <c r="B15" s="132" t="s">
        <v>36</v>
      </c>
      <c r="C15" s="54">
        <v>786.4</v>
      </c>
      <c r="D15" s="54">
        <v>19</v>
      </c>
      <c r="E15" s="54">
        <v>117.14</v>
      </c>
      <c r="F15" s="35">
        <f t="shared" si="0"/>
        <v>922.54</v>
      </c>
      <c r="G15" s="54">
        <v>138</v>
      </c>
      <c r="H15" s="133">
        <v>1276</v>
      </c>
      <c r="I15" s="131"/>
    </row>
    <row r="16" spans="1:9" s="125" customFormat="1" ht="12.75">
      <c r="A16" s="57">
        <v>8</v>
      </c>
      <c r="B16" s="132" t="s">
        <v>37</v>
      </c>
      <c r="C16" s="54">
        <v>543.64</v>
      </c>
      <c r="D16" s="54">
        <v>24</v>
      </c>
      <c r="E16" s="54">
        <v>79.28</v>
      </c>
      <c r="F16" s="35">
        <f t="shared" si="0"/>
        <v>646.92</v>
      </c>
      <c r="G16" s="54">
        <v>92</v>
      </c>
      <c r="H16" s="133">
        <v>770</v>
      </c>
      <c r="I16" s="131"/>
    </row>
    <row r="17" spans="1:9" ht="15">
      <c r="A17" s="57">
        <v>9</v>
      </c>
      <c r="B17" s="132" t="s">
        <v>16</v>
      </c>
      <c r="C17" s="54">
        <v>443.6</v>
      </c>
      <c r="D17" s="54">
        <v>20</v>
      </c>
      <c r="E17" s="54">
        <v>205</v>
      </c>
      <c r="F17" s="35">
        <f t="shared" si="0"/>
        <v>668.6</v>
      </c>
      <c r="G17" s="54">
        <v>117</v>
      </c>
      <c r="H17" s="133">
        <v>424</v>
      </c>
      <c r="I17" s="120"/>
    </row>
    <row r="18" spans="1:9" ht="15">
      <c r="A18" s="57">
        <v>10</v>
      </c>
      <c r="B18" s="132" t="s">
        <v>17</v>
      </c>
      <c r="C18" s="54">
        <v>451.8</v>
      </c>
      <c r="D18" s="54">
        <v>20</v>
      </c>
      <c r="E18" s="54">
        <v>153</v>
      </c>
      <c r="F18" s="35">
        <f t="shared" si="0"/>
        <v>624.8</v>
      </c>
      <c r="G18" s="54">
        <v>106</v>
      </c>
      <c r="H18" s="133">
        <v>424</v>
      </c>
      <c r="I18" s="120"/>
    </row>
    <row r="19" spans="1:9" ht="15">
      <c r="A19" s="57">
        <v>11</v>
      </c>
      <c r="B19" s="132" t="s">
        <v>18</v>
      </c>
      <c r="C19" s="54">
        <v>662.64</v>
      </c>
      <c r="D19" s="54">
        <v>20</v>
      </c>
      <c r="E19" s="54">
        <v>220</v>
      </c>
      <c r="F19" s="35">
        <f t="shared" si="0"/>
        <v>902.64</v>
      </c>
      <c r="G19" s="54">
        <v>110</v>
      </c>
      <c r="H19" s="133">
        <v>1000</v>
      </c>
      <c r="I19" s="120"/>
    </row>
    <row r="20" spans="1:9" ht="20.25" customHeight="1">
      <c r="A20" s="57">
        <v>12</v>
      </c>
      <c r="B20" s="117" t="s">
        <v>19</v>
      </c>
      <c r="C20" s="54">
        <v>1199.2</v>
      </c>
      <c r="D20" s="54">
        <v>24</v>
      </c>
      <c r="E20" s="54">
        <v>407</v>
      </c>
      <c r="F20" s="35">
        <f t="shared" si="0"/>
        <v>1630.2</v>
      </c>
      <c r="G20" s="54">
        <v>147</v>
      </c>
      <c r="H20" s="133">
        <v>532</v>
      </c>
      <c r="I20" s="120"/>
    </row>
    <row r="21" spans="1:9" ht="15">
      <c r="A21" s="57">
        <v>13</v>
      </c>
      <c r="B21" s="132" t="s">
        <v>38</v>
      </c>
      <c r="C21" s="54">
        <v>893.2</v>
      </c>
      <c r="D21" s="54">
        <v>24</v>
      </c>
      <c r="E21" s="54">
        <v>196.7</v>
      </c>
      <c r="F21" s="35">
        <f t="shared" si="0"/>
        <v>1113.9</v>
      </c>
      <c r="G21" s="54">
        <v>155</v>
      </c>
      <c r="H21" s="133">
        <v>760</v>
      </c>
      <c r="I21" s="120"/>
    </row>
    <row r="22" spans="1:9" ht="16.5" customHeight="1">
      <c r="A22" s="57">
        <v>14</v>
      </c>
      <c r="B22" s="117" t="s">
        <v>39</v>
      </c>
      <c r="C22" s="134">
        <v>419.22</v>
      </c>
      <c r="D22" s="134">
        <v>24</v>
      </c>
      <c r="E22" s="134">
        <v>107.44</v>
      </c>
      <c r="F22" s="35">
        <f t="shared" si="0"/>
        <v>550.6600000000001</v>
      </c>
      <c r="G22" s="134">
        <v>78</v>
      </c>
      <c r="H22" s="135">
        <v>747</v>
      </c>
      <c r="I22" s="120"/>
    </row>
    <row r="23" spans="1:9" s="116" customFormat="1" ht="13.5" thickBot="1">
      <c r="A23" s="58" t="s">
        <v>26</v>
      </c>
      <c r="B23" s="74" t="s">
        <v>7</v>
      </c>
      <c r="C23" s="75">
        <f aca="true" t="shared" si="1" ref="C23:H23">SUM(C9:C22)</f>
        <v>7842.620000000001</v>
      </c>
      <c r="D23" s="75">
        <f t="shared" si="1"/>
        <v>293</v>
      </c>
      <c r="E23" s="75">
        <f t="shared" si="1"/>
        <v>2031.82</v>
      </c>
      <c r="F23" s="75">
        <f t="shared" si="1"/>
        <v>10167.44</v>
      </c>
      <c r="G23" s="75">
        <f t="shared" si="1"/>
        <v>1657</v>
      </c>
      <c r="H23" s="76">
        <f t="shared" si="1"/>
        <v>9707</v>
      </c>
      <c r="I23" s="114"/>
    </row>
    <row r="24" spans="1:9" s="116" customFormat="1" ht="106.5" customHeight="1" thickBot="1">
      <c r="A24" s="32"/>
      <c r="B24" s="32"/>
      <c r="C24" s="154" t="s">
        <v>68</v>
      </c>
      <c r="D24" s="155"/>
      <c r="E24" s="155"/>
      <c r="F24" s="156"/>
      <c r="G24" s="77" t="s">
        <v>53</v>
      </c>
      <c r="H24" s="78" t="s">
        <v>54</v>
      </c>
      <c r="I24" s="33"/>
    </row>
    <row r="25" spans="1:9" s="116" customFormat="1" ht="48.75" customHeight="1">
      <c r="A25" s="32"/>
      <c r="B25" s="32"/>
      <c r="C25" s="48"/>
      <c r="D25" s="49"/>
      <c r="E25" s="49"/>
      <c r="F25" s="49"/>
      <c r="G25" s="137"/>
      <c r="H25" s="48"/>
      <c r="I25" s="33"/>
    </row>
    <row r="26" spans="1:8" ht="12.75" customHeight="1">
      <c r="A26" s="18"/>
      <c r="B26" s="18"/>
      <c r="C26" s="19"/>
      <c r="D26" s="19"/>
      <c r="E26" s="19"/>
      <c r="F26" s="19"/>
      <c r="G26" s="19"/>
      <c r="H26" s="19"/>
    </row>
    <row r="27" spans="1:8" ht="21.75" customHeight="1">
      <c r="A27" s="18"/>
      <c r="B27" s="18"/>
      <c r="C27" s="19"/>
      <c r="D27" s="19"/>
      <c r="E27" s="19"/>
      <c r="F27" s="19"/>
      <c r="G27" s="19"/>
      <c r="H27" s="19"/>
    </row>
    <row r="28" spans="1:8" ht="15.75">
      <c r="A28" s="51" t="s">
        <v>51</v>
      </c>
      <c r="B28" s="18"/>
      <c r="C28" s="19"/>
      <c r="D28" s="121"/>
      <c r="E28" s="19"/>
      <c r="F28" s="19"/>
      <c r="G28" s="19"/>
      <c r="H28" s="19"/>
    </row>
    <row r="29" spans="1:8" ht="15.75" thickBot="1">
      <c r="A29" s="21"/>
      <c r="B29" s="21"/>
      <c r="C29" s="22"/>
      <c r="D29" s="22"/>
      <c r="E29" s="22"/>
      <c r="F29" s="22"/>
      <c r="G29" s="22"/>
      <c r="H29" s="22"/>
    </row>
    <row r="30" spans="1:9" ht="24.75" customHeight="1">
      <c r="A30" s="171" t="s">
        <v>27</v>
      </c>
      <c r="B30" s="143" t="s">
        <v>1</v>
      </c>
      <c r="C30" s="178"/>
      <c r="D30" s="173" t="s">
        <v>52</v>
      </c>
      <c r="E30" s="174"/>
      <c r="F30" s="107"/>
      <c r="G30" s="169"/>
      <c r="H30" s="169"/>
      <c r="I30" s="82"/>
    </row>
    <row r="31" spans="1:9" ht="28.5" customHeight="1" thickBot="1">
      <c r="A31" s="172"/>
      <c r="B31" s="179"/>
      <c r="C31" s="180"/>
      <c r="D31" s="175"/>
      <c r="E31" s="176"/>
      <c r="F31" s="107"/>
      <c r="G31" s="169"/>
      <c r="H31" s="169"/>
      <c r="I31" s="83"/>
    </row>
    <row r="32" spans="1:9" s="125" customFormat="1" ht="15" customHeight="1" thickBot="1">
      <c r="A32" s="87">
        <v>0</v>
      </c>
      <c r="B32" s="181">
        <v>1</v>
      </c>
      <c r="C32" s="182"/>
      <c r="D32" s="177">
        <v>2</v>
      </c>
      <c r="E32" s="150"/>
      <c r="F32" s="107"/>
      <c r="G32" s="170"/>
      <c r="H32" s="170"/>
      <c r="I32" s="84"/>
    </row>
    <row r="33" spans="1:10" s="125" customFormat="1" ht="12.75" customHeight="1">
      <c r="A33" s="100">
        <v>1</v>
      </c>
      <c r="B33" s="183" t="s">
        <v>30</v>
      </c>
      <c r="C33" s="184"/>
      <c r="D33" s="151">
        <v>200293.05</v>
      </c>
      <c r="E33" s="144"/>
      <c r="F33" s="149"/>
      <c r="G33" s="170"/>
      <c r="H33" s="170"/>
      <c r="I33" s="85"/>
      <c r="J33" s="136"/>
    </row>
    <row r="34" spans="1:10" s="125" customFormat="1" ht="12.75" customHeight="1">
      <c r="A34" s="57">
        <v>2</v>
      </c>
      <c r="B34" s="145" t="s">
        <v>31</v>
      </c>
      <c r="C34" s="146"/>
      <c r="D34" s="157">
        <v>259315.23</v>
      </c>
      <c r="E34" s="158"/>
      <c r="F34" s="152"/>
      <c r="G34" s="138"/>
      <c r="H34" s="138"/>
      <c r="I34" s="85"/>
      <c r="J34" s="136"/>
    </row>
    <row r="35" spans="1:10" s="125" customFormat="1" ht="12.75" customHeight="1">
      <c r="A35" s="57">
        <v>3</v>
      </c>
      <c r="B35" s="145" t="s">
        <v>32</v>
      </c>
      <c r="C35" s="146"/>
      <c r="D35" s="157">
        <v>267711.24</v>
      </c>
      <c r="E35" s="158"/>
      <c r="F35" s="149"/>
      <c r="G35" s="139"/>
      <c r="H35" s="139"/>
      <c r="I35" s="85"/>
      <c r="J35" s="136"/>
    </row>
    <row r="36" spans="1:10" s="125" customFormat="1" ht="12.75" customHeight="1">
      <c r="A36" s="57">
        <v>4</v>
      </c>
      <c r="B36" s="145" t="s">
        <v>33</v>
      </c>
      <c r="C36" s="146"/>
      <c r="D36" s="157">
        <v>234621.88</v>
      </c>
      <c r="E36" s="158"/>
      <c r="F36" s="149"/>
      <c r="G36" s="138"/>
      <c r="H36" s="138"/>
      <c r="I36" s="85"/>
      <c r="J36" s="136"/>
    </row>
    <row r="37" spans="1:10" s="125" customFormat="1" ht="12.75" customHeight="1">
      <c r="A37" s="57">
        <v>5</v>
      </c>
      <c r="B37" s="145" t="s">
        <v>34</v>
      </c>
      <c r="C37" s="146"/>
      <c r="D37" s="157">
        <v>234267.49</v>
      </c>
      <c r="E37" s="158"/>
      <c r="F37" s="149"/>
      <c r="G37" s="138"/>
      <c r="H37" s="138"/>
      <c r="I37" s="147"/>
      <c r="J37" s="136"/>
    </row>
    <row r="38" spans="1:10" ht="15.75">
      <c r="A38" s="57">
        <v>6</v>
      </c>
      <c r="B38" s="167" t="s">
        <v>35</v>
      </c>
      <c r="C38" s="168"/>
      <c r="D38" s="157">
        <v>193507.54</v>
      </c>
      <c r="E38" s="158"/>
      <c r="F38" s="149"/>
      <c r="G38" s="138"/>
      <c r="H38" s="138"/>
      <c r="I38" s="142"/>
      <c r="J38" s="136"/>
    </row>
    <row r="39" spans="1:10" ht="18.75" customHeight="1">
      <c r="A39" s="57">
        <v>7</v>
      </c>
      <c r="B39" s="145" t="s">
        <v>48</v>
      </c>
      <c r="C39" s="146"/>
      <c r="D39" s="157">
        <v>384802.6</v>
      </c>
      <c r="E39" s="158"/>
      <c r="F39" s="149"/>
      <c r="G39" s="138"/>
      <c r="H39" s="138"/>
      <c r="I39" s="85"/>
      <c r="J39" s="136"/>
    </row>
    <row r="40" spans="1:10" ht="15.75">
      <c r="A40" s="57">
        <v>8</v>
      </c>
      <c r="B40" s="145" t="s">
        <v>37</v>
      </c>
      <c r="C40" s="146"/>
      <c r="D40" s="157">
        <v>254557.14</v>
      </c>
      <c r="E40" s="158"/>
      <c r="F40" s="149"/>
      <c r="G40" s="138"/>
      <c r="H40" s="138"/>
      <c r="I40" s="85"/>
      <c r="J40" s="136"/>
    </row>
    <row r="41" spans="1:10" ht="15.75">
      <c r="A41" s="57">
        <v>9</v>
      </c>
      <c r="B41" s="145" t="s">
        <v>16</v>
      </c>
      <c r="C41" s="146"/>
      <c r="D41" s="157">
        <v>238733.71</v>
      </c>
      <c r="E41" s="158"/>
      <c r="F41" s="149"/>
      <c r="G41" s="138"/>
      <c r="H41" s="138"/>
      <c r="I41" s="85"/>
      <c r="J41" s="136"/>
    </row>
    <row r="42" spans="1:10" ht="15.75">
      <c r="A42" s="57">
        <v>10</v>
      </c>
      <c r="B42" s="145" t="s">
        <v>17</v>
      </c>
      <c r="C42" s="146"/>
      <c r="D42" s="157">
        <v>223918.43</v>
      </c>
      <c r="E42" s="158"/>
      <c r="F42" s="149"/>
      <c r="G42" s="138"/>
      <c r="H42" s="138"/>
      <c r="I42" s="85"/>
      <c r="J42" s="136"/>
    </row>
    <row r="43" spans="1:10" ht="15.75">
      <c r="A43" s="57">
        <v>11</v>
      </c>
      <c r="B43" s="145" t="s">
        <v>18</v>
      </c>
      <c r="C43" s="146"/>
      <c r="D43" s="157">
        <v>336974.17</v>
      </c>
      <c r="E43" s="158"/>
      <c r="F43" s="149"/>
      <c r="G43" s="138"/>
      <c r="H43" s="138"/>
      <c r="I43" s="85"/>
      <c r="J43" s="136"/>
    </row>
    <row r="44" spans="1:10" ht="18.75" customHeight="1">
      <c r="A44" s="57">
        <v>12</v>
      </c>
      <c r="B44" s="145" t="s">
        <v>44</v>
      </c>
      <c r="C44" s="185"/>
      <c r="D44" s="157">
        <v>450833.15</v>
      </c>
      <c r="E44" s="158"/>
      <c r="F44" s="149"/>
      <c r="G44" s="138"/>
      <c r="H44" s="138"/>
      <c r="I44" s="85"/>
      <c r="J44" s="136"/>
    </row>
    <row r="45" spans="1:10" ht="19.5" customHeight="1">
      <c r="A45" s="57">
        <v>13</v>
      </c>
      <c r="B45" s="145" t="s">
        <v>38</v>
      </c>
      <c r="C45" s="146"/>
      <c r="D45" s="157">
        <v>379697.57</v>
      </c>
      <c r="E45" s="158"/>
      <c r="F45" s="149"/>
      <c r="G45" s="138"/>
      <c r="H45" s="138"/>
      <c r="I45" s="85"/>
      <c r="J45" s="136"/>
    </row>
    <row r="46" spans="1:10" ht="19.5" customHeight="1" thickBot="1">
      <c r="A46" s="68">
        <v>14</v>
      </c>
      <c r="B46" s="186" t="s">
        <v>39</v>
      </c>
      <c r="C46" s="187"/>
      <c r="D46" s="159">
        <v>225659.96</v>
      </c>
      <c r="E46" s="160"/>
      <c r="F46" s="149"/>
      <c r="G46" s="138"/>
      <c r="H46" s="138"/>
      <c r="I46" s="85"/>
      <c r="J46" s="136"/>
    </row>
    <row r="47" spans="1:9" s="116" customFormat="1" ht="24" customHeight="1" thickBot="1">
      <c r="A47" s="148" t="s">
        <v>26</v>
      </c>
      <c r="B47" s="188" t="s">
        <v>7</v>
      </c>
      <c r="C47" s="189"/>
      <c r="D47" s="161">
        <f>SUM(D33:E46)</f>
        <v>3884893.16</v>
      </c>
      <c r="E47" s="162"/>
      <c r="F47" s="126"/>
      <c r="G47" s="138"/>
      <c r="H47" s="138"/>
      <c r="I47" s="86"/>
    </row>
    <row r="48" ht="15">
      <c r="I48" s="108"/>
    </row>
  </sheetData>
  <sheetProtection selectLockedCells="1" selectUnlockedCells="1"/>
  <mergeCells count="45">
    <mergeCell ref="B43:C43"/>
    <mergeCell ref="B39:C39"/>
    <mergeCell ref="B40:C40"/>
    <mergeCell ref="B41:C41"/>
    <mergeCell ref="B42:C42"/>
    <mergeCell ref="B44:C44"/>
    <mergeCell ref="B45:C45"/>
    <mergeCell ref="B46:C46"/>
    <mergeCell ref="B47:C47"/>
    <mergeCell ref="B37:C37"/>
    <mergeCell ref="I37:I38"/>
    <mergeCell ref="D38:E38"/>
    <mergeCell ref="B30:C31"/>
    <mergeCell ref="B32:C32"/>
    <mergeCell ref="B33:C33"/>
    <mergeCell ref="B34:C34"/>
    <mergeCell ref="A30:A31"/>
    <mergeCell ref="D30:E31"/>
    <mergeCell ref="D32:E32"/>
    <mergeCell ref="D33:E33"/>
    <mergeCell ref="D34:E34"/>
    <mergeCell ref="B38:C38"/>
    <mergeCell ref="G30:H31"/>
    <mergeCell ref="D35:E35"/>
    <mergeCell ref="D36:E36"/>
    <mergeCell ref="G32:G33"/>
    <mergeCell ref="H32:H33"/>
    <mergeCell ref="D37:E37"/>
    <mergeCell ref="B35:C35"/>
    <mergeCell ref="B36:C36"/>
    <mergeCell ref="A3:H3"/>
    <mergeCell ref="A4:H4"/>
    <mergeCell ref="A5:B5"/>
    <mergeCell ref="C6:F6"/>
    <mergeCell ref="G6:H6"/>
    <mergeCell ref="C24:F24"/>
    <mergeCell ref="D45:E45"/>
    <mergeCell ref="D46:E46"/>
    <mergeCell ref="D47:E47"/>
    <mergeCell ref="D39:E39"/>
    <mergeCell ref="D44:E44"/>
    <mergeCell ref="D41:E41"/>
    <mergeCell ref="D42:E42"/>
    <mergeCell ref="D43:E43"/>
    <mergeCell ref="D40:E40"/>
  </mergeCells>
  <printOptions horizontalCentered="1"/>
  <pageMargins left="0.11811023622047245" right="0.11811023622047245" top="0.5511811023622047" bottom="0.3937007874015748" header="0.31496062992125984" footer="0.31496062992125984"/>
  <pageSetup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9"/>
  <sheetViews>
    <sheetView zoomScalePageLayoutView="0" workbookViewId="0" topLeftCell="A37">
      <selection activeCell="I53" sqref="I53"/>
    </sheetView>
  </sheetViews>
  <sheetFormatPr defaultColWidth="9.140625" defaultRowHeight="15"/>
  <cols>
    <col min="1" max="1" width="4.00390625" style="109" customWidth="1"/>
    <col min="2" max="2" width="28.140625" style="109" customWidth="1"/>
    <col min="3" max="3" width="18.00390625" style="109" customWidth="1"/>
    <col min="4" max="4" width="13.28125" style="109" customWidth="1"/>
    <col min="5" max="5" width="17.28125" style="109" customWidth="1"/>
    <col min="6" max="6" width="13.00390625" style="109" customWidth="1"/>
    <col min="7" max="7" width="29.57421875" style="109" customWidth="1"/>
    <col min="8" max="9" width="16.57421875" style="109" customWidth="1"/>
    <col min="10" max="10" width="14.7109375" style="109" bestFit="1" customWidth="1"/>
    <col min="11" max="16384" width="9.140625" style="109" customWidth="1"/>
  </cols>
  <sheetData>
    <row r="1" spans="1:11" ht="15.75" customHeight="1">
      <c r="A1" s="1" t="s">
        <v>15</v>
      </c>
      <c r="B1" s="2"/>
      <c r="C1" s="2"/>
      <c r="D1" s="2"/>
      <c r="E1" s="2"/>
      <c r="F1" s="2"/>
      <c r="G1" s="3"/>
      <c r="H1" s="108"/>
      <c r="I1" s="108"/>
      <c r="J1" s="108"/>
      <c r="K1" s="108"/>
    </row>
    <row r="2" spans="1:11" ht="10.5" customHeight="1">
      <c r="A2" s="2"/>
      <c r="B2" s="5"/>
      <c r="C2" s="5"/>
      <c r="D2" s="5"/>
      <c r="E2" s="5"/>
      <c r="F2" s="5"/>
      <c r="G2" s="3"/>
      <c r="H2" s="108"/>
      <c r="I2" s="108"/>
      <c r="J2" s="108"/>
      <c r="K2" s="108"/>
    </row>
    <row r="3" spans="1:11" s="111" customFormat="1" ht="15" customHeight="1">
      <c r="A3" s="6" t="s">
        <v>14</v>
      </c>
      <c r="B3" s="7"/>
      <c r="C3" s="7"/>
      <c r="D3" s="7"/>
      <c r="E3" s="7"/>
      <c r="F3" s="7"/>
      <c r="G3" s="7"/>
      <c r="H3" s="110"/>
      <c r="I3" s="110"/>
      <c r="J3" s="110"/>
      <c r="K3" s="110"/>
    </row>
    <row r="4" spans="1:8" ht="15.75">
      <c r="A4" s="163" t="s">
        <v>66</v>
      </c>
      <c r="B4" s="163"/>
      <c r="C4" s="163"/>
      <c r="D4" s="163"/>
      <c r="E4" s="163"/>
      <c r="F4" s="163"/>
      <c r="G4" s="163"/>
      <c r="H4" s="163"/>
    </row>
    <row r="5" ht="10.5" customHeight="1" thickBot="1"/>
    <row r="6" spans="1:11" s="113" customFormat="1" ht="27" customHeight="1">
      <c r="A6" s="61" t="s">
        <v>27</v>
      </c>
      <c r="B6" s="62" t="s">
        <v>1</v>
      </c>
      <c r="C6" s="165" t="s">
        <v>2</v>
      </c>
      <c r="D6" s="165"/>
      <c r="E6" s="165"/>
      <c r="F6" s="165"/>
      <c r="G6" s="166" t="s">
        <v>3</v>
      </c>
      <c r="H6" s="214"/>
      <c r="I6" s="112"/>
      <c r="J6" s="112"/>
      <c r="K6" s="112"/>
    </row>
    <row r="7" spans="1:11" s="113" customFormat="1" ht="29.25" customHeight="1">
      <c r="A7" s="63"/>
      <c r="B7" s="9"/>
      <c r="C7" s="10" t="s">
        <v>4</v>
      </c>
      <c r="D7" s="10" t="s">
        <v>5</v>
      </c>
      <c r="E7" s="10" t="s">
        <v>6</v>
      </c>
      <c r="F7" s="10" t="s">
        <v>7</v>
      </c>
      <c r="G7" s="213"/>
      <c r="H7" s="214"/>
      <c r="I7" s="112"/>
      <c r="J7" s="112"/>
      <c r="K7" s="112"/>
    </row>
    <row r="8" spans="1:11" s="116" customFormat="1" ht="12.75">
      <c r="A8" s="56">
        <v>0</v>
      </c>
      <c r="B8" s="12">
        <v>1</v>
      </c>
      <c r="C8" s="13">
        <v>2</v>
      </c>
      <c r="D8" s="13">
        <v>3</v>
      </c>
      <c r="E8" s="13">
        <v>4</v>
      </c>
      <c r="F8" s="13" t="s">
        <v>8</v>
      </c>
      <c r="G8" s="65">
        <v>6</v>
      </c>
      <c r="H8" s="114"/>
      <c r="I8" s="115"/>
      <c r="J8" s="115"/>
      <c r="K8" s="115"/>
    </row>
    <row r="9" spans="1:11" s="116" customFormat="1" ht="17.25" customHeight="1">
      <c r="A9" s="56">
        <v>1</v>
      </c>
      <c r="B9" s="39" t="s">
        <v>16</v>
      </c>
      <c r="C9" s="37">
        <v>277.3</v>
      </c>
      <c r="D9" s="37">
        <v>17</v>
      </c>
      <c r="E9" s="37">
        <v>137</v>
      </c>
      <c r="F9" s="79">
        <f aca="true" t="shared" si="0" ref="F9:F18">C9+D9+E9</f>
        <v>431.3</v>
      </c>
      <c r="G9" s="66">
        <v>0</v>
      </c>
      <c r="H9" s="114"/>
      <c r="I9" s="115"/>
      <c r="J9" s="115"/>
      <c r="K9" s="115"/>
    </row>
    <row r="10" spans="1:11" s="116" customFormat="1" ht="15.75" customHeight="1">
      <c r="A10" s="56">
        <v>2</v>
      </c>
      <c r="B10" s="39" t="s">
        <v>17</v>
      </c>
      <c r="C10" s="37">
        <v>217.48</v>
      </c>
      <c r="D10" s="37">
        <v>2</v>
      </c>
      <c r="E10" s="37">
        <v>102</v>
      </c>
      <c r="F10" s="79">
        <f>SUM(C10:E10)</f>
        <v>321.48</v>
      </c>
      <c r="G10" s="66">
        <v>0</v>
      </c>
      <c r="H10" s="114"/>
      <c r="I10" s="115"/>
      <c r="J10" s="115"/>
      <c r="K10" s="115"/>
    </row>
    <row r="11" spans="1:11" s="116" customFormat="1" ht="18" customHeight="1">
      <c r="A11" s="56">
        <v>3</v>
      </c>
      <c r="B11" s="39" t="s">
        <v>18</v>
      </c>
      <c r="C11" s="37">
        <v>274.5</v>
      </c>
      <c r="D11" s="37">
        <v>25</v>
      </c>
      <c r="E11" s="37">
        <v>70</v>
      </c>
      <c r="F11" s="79">
        <f t="shared" si="0"/>
        <v>369.5</v>
      </c>
      <c r="G11" s="66">
        <v>0</v>
      </c>
      <c r="H11" s="114"/>
      <c r="I11" s="115"/>
      <c r="J11" s="115"/>
      <c r="K11" s="115"/>
    </row>
    <row r="12" spans="1:11" s="116" customFormat="1" ht="26.25" customHeight="1">
      <c r="A12" s="56">
        <v>4</v>
      </c>
      <c r="B12" s="39" t="s">
        <v>19</v>
      </c>
      <c r="C12" s="37">
        <v>1043.3</v>
      </c>
      <c r="D12" s="37">
        <v>35</v>
      </c>
      <c r="E12" s="37">
        <v>293</v>
      </c>
      <c r="F12" s="79">
        <f t="shared" si="0"/>
        <v>1371.3</v>
      </c>
      <c r="G12" s="66">
        <v>0</v>
      </c>
      <c r="H12" s="114"/>
      <c r="I12" s="115"/>
      <c r="J12" s="115"/>
      <c r="K12" s="115"/>
    </row>
    <row r="13" spans="1:11" s="116" customFormat="1" ht="22.5" customHeight="1">
      <c r="A13" s="57">
        <v>5</v>
      </c>
      <c r="B13" s="117" t="s">
        <v>22</v>
      </c>
      <c r="C13" s="38">
        <v>115.8</v>
      </c>
      <c r="D13" s="38">
        <v>35</v>
      </c>
      <c r="E13" s="38">
        <v>50.17</v>
      </c>
      <c r="F13" s="79">
        <f t="shared" si="0"/>
        <v>200.97000000000003</v>
      </c>
      <c r="G13" s="67">
        <v>0</v>
      </c>
      <c r="H13" s="114"/>
      <c r="I13" s="115"/>
      <c r="J13" s="115"/>
      <c r="K13" s="115"/>
    </row>
    <row r="14" spans="1:11" s="116" customFormat="1" ht="14.25" customHeight="1">
      <c r="A14" s="57">
        <v>6</v>
      </c>
      <c r="B14" s="117" t="s">
        <v>43</v>
      </c>
      <c r="C14" s="38">
        <v>330</v>
      </c>
      <c r="D14" s="38">
        <v>30</v>
      </c>
      <c r="E14" s="38">
        <v>70</v>
      </c>
      <c r="F14" s="79">
        <f t="shared" si="0"/>
        <v>430</v>
      </c>
      <c r="G14" s="67"/>
      <c r="H14" s="114"/>
      <c r="I14" s="115"/>
      <c r="J14" s="115"/>
      <c r="K14" s="115"/>
    </row>
    <row r="15" spans="1:11" s="116" customFormat="1" ht="18" customHeight="1">
      <c r="A15" s="56">
        <v>7</v>
      </c>
      <c r="B15" s="39" t="s">
        <v>20</v>
      </c>
      <c r="C15" s="52">
        <v>1.66</v>
      </c>
      <c r="D15" s="52">
        <v>0</v>
      </c>
      <c r="E15" s="52">
        <v>18.33</v>
      </c>
      <c r="F15" s="80">
        <f>C15+D15+E15</f>
        <v>19.99</v>
      </c>
      <c r="G15" s="66">
        <v>0</v>
      </c>
      <c r="H15" s="114"/>
      <c r="I15" s="115"/>
      <c r="J15" s="115"/>
      <c r="K15" s="115"/>
    </row>
    <row r="16" spans="1:11" s="116" customFormat="1" ht="18.75" customHeight="1">
      <c r="A16" s="56">
        <v>8</v>
      </c>
      <c r="B16" s="39" t="s">
        <v>50</v>
      </c>
      <c r="C16" s="52">
        <v>3.4</v>
      </c>
      <c r="D16" s="52">
        <v>0</v>
      </c>
      <c r="E16" s="52">
        <v>4.4</v>
      </c>
      <c r="F16" s="80">
        <f t="shared" si="0"/>
        <v>7.800000000000001</v>
      </c>
      <c r="G16" s="66"/>
      <c r="H16" s="114"/>
      <c r="I16" s="115"/>
      <c r="J16" s="115"/>
      <c r="K16" s="115"/>
    </row>
    <row r="17" spans="1:11" s="116" customFormat="1" ht="28.5" customHeight="1">
      <c r="A17" s="56">
        <v>9</v>
      </c>
      <c r="B17" s="39" t="s">
        <v>21</v>
      </c>
      <c r="C17" s="37">
        <v>5.33</v>
      </c>
      <c r="D17" s="52">
        <v>0</v>
      </c>
      <c r="E17" s="37">
        <v>10</v>
      </c>
      <c r="F17" s="79">
        <f t="shared" si="0"/>
        <v>15.33</v>
      </c>
      <c r="G17" s="66">
        <v>0</v>
      </c>
      <c r="H17" s="114"/>
      <c r="I17" s="115"/>
      <c r="J17" s="115"/>
      <c r="K17" s="115"/>
    </row>
    <row r="18" spans="1:11" s="116" customFormat="1" ht="21" customHeight="1">
      <c r="A18" s="57">
        <v>10</v>
      </c>
      <c r="B18" s="117" t="s">
        <v>23</v>
      </c>
      <c r="C18" s="38">
        <v>4.25</v>
      </c>
      <c r="D18" s="53">
        <v>0</v>
      </c>
      <c r="E18" s="38">
        <v>3.66</v>
      </c>
      <c r="F18" s="79">
        <f t="shared" si="0"/>
        <v>7.91</v>
      </c>
      <c r="G18" s="67">
        <v>0</v>
      </c>
      <c r="H18" s="114"/>
      <c r="I18" s="115"/>
      <c r="J18" s="115"/>
      <c r="K18" s="115"/>
    </row>
    <row r="19" spans="1:11" ht="18.75" customHeight="1" thickBot="1">
      <c r="A19" s="68" t="s">
        <v>26</v>
      </c>
      <c r="B19" s="69" t="s">
        <v>7</v>
      </c>
      <c r="C19" s="70">
        <f>SUM(C9:C18)</f>
        <v>2273.02</v>
      </c>
      <c r="D19" s="70">
        <f>SUM(D9:D18)</f>
        <v>144</v>
      </c>
      <c r="E19" s="70">
        <f>SUM(E9:E18)</f>
        <v>758.56</v>
      </c>
      <c r="F19" s="70">
        <f>SUM(F9:F18)</f>
        <v>3175.58</v>
      </c>
      <c r="G19" s="71">
        <f>SUM(G9:G18)</f>
        <v>0</v>
      </c>
      <c r="H19" s="118"/>
      <c r="I19" s="108"/>
      <c r="J19" s="108"/>
      <c r="K19" s="108"/>
    </row>
    <row r="20" spans="1:8" s="108" customFormat="1" ht="31.5" customHeight="1" thickBot="1">
      <c r="A20" s="46"/>
      <c r="B20" s="46"/>
      <c r="C20" s="210" t="s">
        <v>65</v>
      </c>
      <c r="D20" s="211"/>
      <c r="E20" s="211"/>
      <c r="F20" s="212"/>
      <c r="G20" s="119" t="s">
        <v>28</v>
      </c>
      <c r="H20" s="118"/>
    </row>
    <row r="21" spans="1:8" s="108" customFormat="1" ht="15" customHeight="1">
      <c r="A21" s="46"/>
      <c r="B21" s="46"/>
      <c r="C21" s="120"/>
      <c r="D21" s="118"/>
      <c r="E21" s="118"/>
      <c r="F21" s="118"/>
      <c r="G21" s="120"/>
      <c r="H21" s="118"/>
    </row>
    <row r="22" spans="1:8" s="108" customFormat="1" ht="12.75" customHeight="1" thickBot="1">
      <c r="A22" s="40"/>
      <c r="B22" s="40"/>
      <c r="C22" s="41"/>
      <c r="D22" s="41"/>
      <c r="E22" s="41"/>
      <c r="F22" s="42"/>
      <c r="G22" s="41"/>
      <c r="H22" s="118"/>
    </row>
    <row r="23" spans="1:8" s="108" customFormat="1" ht="29.25" customHeight="1">
      <c r="A23" s="61" t="s">
        <v>0</v>
      </c>
      <c r="B23" s="62" t="s">
        <v>1</v>
      </c>
      <c r="C23" s="165" t="s">
        <v>2</v>
      </c>
      <c r="D23" s="165"/>
      <c r="E23" s="165"/>
      <c r="F23" s="165"/>
      <c r="G23" s="166" t="s">
        <v>3</v>
      </c>
      <c r="H23" s="118"/>
    </row>
    <row r="24" spans="1:8" s="108" customFormat="1" ht="30.75" customHeight="1">
      <c r="A24" s="63"/>
      <c r="B24" s="9"/>
      <c r="C24" s="10" t="s">
        <v>4</v>
      </c>
      <c r="D24" s="10" t="s">
        <v>5</v>
      </c>
      <c r="E24" s="10" t="s">
        <v>6</v>
      </c>
      <c r="F24" s="10" t="s">
        <v>7</v>
      </c>
      <c r="G24" s="213"/>
      <c r="H24" s="118"/>
    </row>
    <row r="25" spans="1:8" s="108" customFormat="1" ht="15">
      <c r="A25" s="56">
        <v>0</v>
      </c>
      <c r="B25" s="12">
        <v>1</v>
      </c>
      <c r="C25" s="13">
        <v>2</v>
      </c>
      <c r="D25" s="13">
        <v>3</v>
      </c>
      <c r="E25" s="13">
        <v>4</v>
      </c>
      <c r="F25" s="13" t="s">
        <v>8</v>
      </c>
      <c r="G25" s="65">
        <v>6</v>
      </c>
      <c r="H25" s="118"/>
    </row>
    <row r="26" spans="1:11" ht="30" customHeight="1">
      <c r="A26" s="57">
        <v>12</v>
      </c>
      <c r="B26" s="117" t="s">
        <v>24</v>
      </c>
      <c r="C26" s="38">
        <v>117</v>
      </c>
      <c r="D26" s="38">
        <v>30</v>
      </c>
      <c r="E26" s="38">
        <v>60</v>
      </c>
      <c r="F26" s="79">
        <f>C26+D26+E26</f>
        <v>207</v>
      </c>
      <c r="G26" s="67">
        <v>30</v>
      </c>
      <c r="H26" s="118"/>
      <c r="I26" s="108"/>
      <c r="J26" s="108"/>
      <c r="K26" s="108"/>
    </row>
    <row r="27" spans="1:11" ht="30" customHeight="1">
      <c r="A27" s="57">
        <v>13</v>
      </c>
      <c r="B27" s="117" t="s">
        <v>25</v>
      </c>
      <c r="C27" s="53">
        <v>140</v>
      </c>
      <c r="D27" s="53">
        <v>0</v>
      </c>
      <c r="E27" s="53">
        <v>103.58</v>
      </c>
      <c r="F27" s="80">
        <f>C27+D27+E27</f>
        <v>243.57999999999998</v>
      </c>
      <c r="G27" s="81">
        <v>0</v>
      </c>
      <c r="H27" s="118"/>
      <c r="I27" s="108"/>
      <c r="J27" s="108"/>
      <c r="K27" s="108"/>
    </row>
    <row r="28" spans="1:11" s="116" customFormat="1" ht="13.5" thickBot="1">
      <c r="A28" s="58" t="s">
        <v>26</v>
      </c>
      <c r="B28" s="59" t="s">
        <v>7</v>
      </c>
      <c r="C28" s="72">
        <f>SUM(C26:C27)</f>
        <v>257</v>
      </c>
      <c r="D28" s="72">
        <f>SUM(D26:D27)</f>
        <v>30</v>
      </c>
      <c r="E28" s="72">
        <f>SUM(E26:E27)</f>
        <v>163.57999999999998</v>
      </c>
      <c r="F28" s="72">
        <f>SUM(F26:F27)</f>
        <v>450.58</v>
      </c>
      <c r="G28" s="73">
        <f>SUM(G26:G27)</f>
        <v>30</v>
      </c>
      <c r="H28" s="114"/>
      <c r="I28" s="115"/>
      <c r="J28" s="115"/>
      <c r="K28" s="115"/>
    </row>
    <row r="29" spans="1:7" ht="47.25" customHeight="1" thickBot="1">
      <c r="A29" s="46"/>
      <c r="B29" s="46"/>
      <c r="C29" s="210" t="s">
        <v>60</v>
      </c>
      <c r="D29" s="211"/>
      <c r="E29" s="211"/>
      <c r="F29" s="212"/>
      <c r="G29" s="119" t="s">
        <v>61</v>
      </c>
    </row>
    <row r="30" ht="24.75" customHeight="1"/>
    <row r="31" ht="13.5" customHeight="1"/>
    <row r="32" spans="1:9" s="122" customFormat="1" ht="24" customHeight="1">
      <c r="A32" s="51" t="s">
        <v>62</v>
      </c>
      <c r="B32" s="18"/>
      <c r="C32" s="19"/>
      <c r="D32" s="121"/>
      <c r="E32" s="19"/>
      <c r="F32" s="19"/>
      <c r="G32" s="19"/>
      <c r="H32" s="19"/>
      <c r="I32" s="109"/>
    </row>
    <row r="33" spans="1:8" ht="15.75" customHeight="1" thickBot="1">
      <c r="A33" s="21"/>
      <c r="B33" s="21"/>
      <c r="C33" s="22"/>
      <c r="D33" s="22"/>
      <c r="E33" s="22"/>
      <c r="F33" s="22"/>
      <c r="G33" s="22"/>
      <c r="H33" s="22"/>
    </row>
    <row r="34" spans="1:9" ht="15" customHeight="1">
      <c r="A34" s="203" t="s">
        <v>27</v>
      </c>
      <c r="B34" s="205" t="s">
        <v>1</v>
      </c>
      <c r="C34" s="206"/>
      <c r="D34" s="173" t="s">
        <v>63</v>
      </c>
      <c r="E34" s="174"/>
      <c r="F34" s="107"/>
      <c r="G34" s="107"/>
      <c r="H34" s="82"/>
      <c r="I34" s="82"/>
    </row>
    <row r="35" spans="1:10" ht="37.5" customHeight="1" thickBot="1">
      <c r="A35" s="204"/>
      <c r="B35" s="207"/>
      <c r="C35" s="208"/>
      <c r="D35" s="175"/>
      <c r="E35" s="176"/>
      <c r="F35" s="107"/>
      <c r="G35" s="107" t="s">
        <v>49</v>
      </c>
      <c r="H35" s="91"/>
      <c r="I35" s="91"/>
      <c r="J35" s="25"/>
    </row>
    <row r="36" spans="1:10" ht="17.25" customHeight="1" thickBot="1">
      <c r="A36" s="87">
        <v>0</v>
      </c>
      <c r="B36" s="181">
        <v>1</v>
      </c>
      <c r="C36" s="182"/>
      <c r="D36" s="209">
        <v>2</v>
      </c>
      <c r="E36" s="174"/>
      <c r="F36" s="107"/>
      <c r="G36" s="107"/>
      <c r="H36" s="92"/>
      <c r="I36" s="92"/>
      <c r="J36" s="123"/>
    </row>
    <row r="37" spans="1:10" s="125" customFormat="1" ht="20.25" customHeight="1">
      <c r="A37" s="55">
        <v>1</v>
      </c>
      <c r="B37" s="220" t="s">
        <v>16</v>
      </c>
      <c r="C37" s="221"/>
      <c r="D37" s="222">
        <v>214080.1</v>
      </c>
      <c r="E37" s="223"/>
      <c r="F37" s="104"/>
      <c r="G37" s="140"/>
      <c r="H37" s="89"/>
      <c r="I37" s="90"/>
      <c r="J37" s="124"/>
    </row>
    <row r="38" spans="1:10" s="125" customFormat="1" ht="18" customHeight="1">
      <c r="A38" s="56">
        <v>2</v>
      </c>
      <c r="B38" s="190" t="s">
        <v>17</v>
      </c>
      <c r="C38" s="185"/>
      <c r="D38" s="201">
        <v>159569.84</v>
      </c>
      <c r="E38" s="202"/>
      <c r="F38" s="104"/>
      <c r="G38" s="140"/>
      <c r="H38" s="89"/>
      <c r="I38" s="90"/>
      <c r="J38" s="124"/>
    </row>
    <row r="39" spans="1:10" s="125" customFormat="1" ht="18" customHeight="1">
      <c r="A39" s="56">
        <v>3</v>
      </c>
      <c r="B39" s="190" t="s">
        <v>45</v>
      </c>
      <c r="C39" s="185"/>
      <c r="D39" s="197">
        <v>183405.05</v>
      </c>
      <c r="E39" s="198"/>
      <c r="F39" s="104"/>
      <c r="G39" s="140"/>
      <c r="H39" s="89"/>
      <c r="I39" s="90"/>
      <c r="J39" s="124"/>
    </row>
    <row r="40" spans="1:10" s="125" customFormat="1" ht="24" customHeight="1">
      <c r="A40" s="56">
        <v>4</v>
      </c>
      <c r="B40" s="190" t="s">
        <v>44</v>
      </c>
      <c r="C40" s="185"/>
      <c r="D40" s="197">
        <v>680658.57</v>
      </c>
      <c r="E40" s="198"/>
      <c r="F40" s="104"/>
      <c r="G40" s="140"/>
      <c r="H40" s="89"/>
      <c r="I40" s="90"/>
      <c r="J40" s="124"/>
    </row>
    <row r="41" spans="1:10" s="125" customFormat="1" ht="23.25" customHeight="1">
      <c r="A41" s="57">
        <v>5</v>
      </c>
      <c r="B41" s="215" t="s">
        <v>22</v>
      </c>
      <c r="C41" s="185"/>
      <c r="D41" s="201">
        <v>99753.49</v>
      </c>
      <c r="E41" s="202"/>
      <c r="F41" s="104"/>
      <c r="G41" s="140"/>
      <c r="H41" s="88"/>
      <c r="I41" s="90"/>
      <c r="J41" s="124"/>
    </row>
    <row r="42" spans="1:10" s="125" customFormat="1" ht="20.25" customHeight="1">
      <c r="A42" s="57">
        <v>6</v>
      </c>
      <c r="B42" s="215" t="s">
        <v>43</v>
      </c>
      <c r="C42" s="185"/>
      <c r="D42" s="197">
        <v>213434.83</v>
      </c>
      <c r="E42" s="198"/>
      <c r="F42" s="104"/>
      <c r="G42" s="141"/>
      <c r="H42" s="88"/>
      <c r="I42" s="90"/>
      <c r="J42" s="124"/>
    </row>
    <row r="43" spans="1:10" ht="21" customHeight="1">
      <c r="A43" s="56">
        <v>7</v>
      </c>
      <c r="B43" s="190" t="s">
        <v>20</v>
      </c>
      <c r="C43" s="185"/>
      <c r="D43" s="197">
        <v>9922.24</v>
      </c>
      <c r="E43" s="198"/>
      <c r="F43" s="104"/>
      <c r="G43" s="141"/>
      <c r="H43" s="88"/>
      <c r="I43" s="90"/>
      <c r="J43" s="124"/>
    </row>
    <row r="44" spans="1:10" ht="18" customHeight="1">
      <c r="A44" s="56">
        <v>8</v>
      </c>
      <c r="B44" s="190" t="s">
        <v>50</v>
      </c>
      <c r="C44" s="185"/>
      <c r="D44" s="201">
        <v>3871.61</v>
      </c>
      <c r="E44" s="202"/>
      <c r="F44" s="104"/>
      <c r="G44" s="140"/>
      <c r="H44" s="88"/>
      <c r="I44" s="90"/>
      <c r="J44" s="124"/>
    </row>
    <row r="45" spans="1:10" ht="15.75">
      <c r="A45" s="56">
        <v>9</v>
      </c>
      <c r="B45" s="190" t="s">
        <v>21</v>
      </c>
      <c r="C45" s="185"/>
      <c r="D45" s="197">
        <v>7609.2</v>
      </c>
      <c r="E45" s="198"/>
      <c r="F45" s="104"/>
      <c r="G45" s="140"/>
      <c r="H45" s="88"/>
      <c r="I45" s="90"/>
      <c r="J45" s="124"/>
    </row>
    <row r="46" spans="1:10" ht="22.5" customHeight="1">
      <c r="A46" s="57">
        <v>10</v>
      </c>
      <c r="B46" s="215" t="s">
        <v>23</v>
      </c>
      <c r="C46" s="185"/>
      <c r="D46" s="197">
        <v>3926.21</v>
      </c>
      <c r="E46" s="198"/>
      <c r="F46" s="104"/>
      <c r="G46" s="141"/>
      <c r="H46" s="88"/>
      <c r="I46" s="90"/>
      <c r="J46" s="124"/>
    </row>
    <row r="47" spans="1:10" ht="16.5" thickBot="1">
      <c r="A47" s="99" t="s">
        <v>9</v>
      </c>
      <c r="B47" s="218" t="s">
        <v>7</v>
      </c>
      <c r="C47" s="219"/>
      <c r="D47" s="194">
        <f>SUM(D37:E46)</f>
        <v>1576231.1400000001</v>
      </c>
      <c r="E47" s="195"/>
      <c r="F47" s="126"/>
      <c r="G47" s="141"/>
      <c r="H47" s="89"/>
      <c r="I47" s="90"/>
      <c r="J47" s="127"/>
    </row>
    <row r="48" spans="1:10" ht="16.5" thickBot="1">
      <c r="A48" s="40"/>
      <c r="B48" s="40"/>
      <c r="C48" s="41"/>
      <c r="D48" s="41"/>
      <c r="E48" s="41"/>
      <c r="F48" s="41"/>
      <c r="G48" s="141"/>
      <c r="H48" s="41"/>
      <c r="I48" s="43"/>
      <c r="J48" s="127"/>
    </row>
    <row r="49" spans="1:10" ht="15" customHeight="1">
      <c r="A49" s="216" t="s">
        <v>0</v>
      </c>
      <c r="B49" s="205" t="s">
        <v>1</v>
      </c>
      <c r="C49" s="206"/>
      <c r="D49" s="173" t="s">
        <v>64</v>
      </c>
      <c r="E49" s="174"/>
      <c r="F49" s="169"/>
      <c r="G49" s="169"/>
      <c r="H49" s="82"/>
      <c r="I49" s="82"/>
      <c r="J49" s="127"/>
    </row>
    <row r="50" spans="1:10" ht="39" customHeight="1" thickBot="1">
      <c r="A50" s="217"/>
      <c r="B50" s="227"/>
      <c r="C50" s="208"/>
      <c r="D50" s="175"/>
      <c r="E50" s="176"/>
      <c r="F50" s="169"/>
      <c r="G50" s="169"/>
      <c r="H50" s="91"/>
      <c r="I50" s="91"/>
      <c r="J50" s="127"/>
    </row>
    <row r="51" spans="1:10" s="108" customFormat="1" ht="17.25" customHeight="1">
      <c r="A51" s="61">
        <v>0</v>
      </c>
      <c r="B51" s="228">
        <v>1</v>
      </c>
      <c r="C51" s="229"/>
      <c r="D51" s="199">
        <v>2</v>
      </c>
      <c r="E51" s="200"/>
      <c r="F51" s="169"/>
      <c r="G51" s="169"/>
      <c r="H51" s="92"/>
      <c r="I51" s="92"/>
      <c r="J51" s="127"/>
    </row>
    <row r="52" spans="1:10" ht="24" customHeight="1">
      <c r="A52" s="60">
        <v>12</v>
      </c>
      <c r="B52" s="215" t="s">
        <v>47</v>
      </c>
      <c r="C52" s="185"/>
      <c r="D52" s="197">
        <v>13578.29</v>
      </c>
      <c r="E52" s="198"/>
      <c r="F52" s="193"/>
      <c r="G52" s="193"/>
      <c r="H52" s="89"/>
      <c r="I52" s="90"/>
      <c r="J52" s="128"/>
    </row>
    <row r="53" spans="1:10" ht="24" customHeight="1" thickBot="1">
      <c r="A53" s="68">
        <v>13</v>
      </c>
      <c r="B53" s="224" t="s">
        <v>46</v>
      </c>
      <c r="C53" s="187"/>
      <c r="D53" s="191">
        <v>13803.12</v>
      </c>
      <c r="E53" s="192"/>
      <c r="F53" s="193"/>
      <c r="G53" s="193"/>
      <c r="H53" s="89"/>
      <c r="I53" s="90"/>
      <c r="J53" s="128"/>
    </row>
    <row r="54" spans="1:10" s="116" customFormat="1" ht="16.5" customHeight="1" thickBot="1">
      <c r="A54" s="99" t="s">
        <v>26</v>
      </c>
      <c r="B54" s="225" t="s">
        <v>7</v>
      </c>
      <c r="C54" s="226"/>
      <c r="D54" s="194">
        <f>SUM(D52:E53)</f>
        <v>27381.410000000003</v>
      </c>
      <c r="E54" s="195"/>
      <c r="F54" s="196"/>
      <c r="G54" s="196"/>
      <c r="H54" s="89"/>
      <c r="I54" s="90"/>
      <c r="J54" s="115"/>
    </row>
    <row r="56" spans="1:9" ht="15">
      <c r="A56" s="129"/>
      <c r="C56" s="130"/>
      <c r="E56" s="130"/>
      <c r="F56" s="130"/>
      <c r="G56" s="130"/>
      <c r="H56" s="130"/>
      <c r="I56" s="130"/>
    </row>
    <row r="57" spans="6:9" ht="15">
      <c r="F57" s="130"/>
      <c r="H57" s="130"/>
      <c r="I57" s="130"/>
    </row>
    <row r="59" ht="15">
      <c r="C59" s="130"/>
    </row>
  </sheetData>
  <sheetProtection/>
  <mergeCells count="51">
    <mergeCell ref="B52:C52"/>
    <mergeCell ref="B53:C53"/>
    <mergeCell ref="B54:C54"/>
    <mergeCell ref="B49:C50"/>
    <mergeCell ref="B51:C51"/>
    <mergeCell ref="G23:G24"/>
    <mergeCell ref="C29:F29"/>
    <mergeCell ref="C23:F23"/>
    <mergeCell ref="B41:C41"/>
    <mergeCell ref="B36:C36"/>
    <mergeCell ref="D37:E37"/>
    <mergeCell ref="B42:C42"/>
    <mergeCell ref="A49:A50"/>
    <mergeCell ref="B47:C47"/>
    <mergeCell ref="B37:C37"/>
    <mergeCell ref="B38:C38"/>
    <mergeCell ref="B39:C39"/>
    <mergeCell ref="B40:C40"/>
    <mergeCell ref="B43:C43"/>
    <mergeCell ref="B44:C44"/>
    <mergeCell ref="B46:C46"/>
    <mergeCell ref="A4:H4"/>
    <mergeCell ref="C20:F20"/>
    <mergeCell ref="C6:F6"/>
    <mergeCell ref="G6:G7"/>
    <mergeCell ref="H6:H7"/>
    <mergeCell ref="A34:A35"/>
    <mergeCell ref="D34:E35"/>
    <mergeCell ref="D38:E38"/>
    <mergeCell ref="B34:C35"/>
    <mergeCell ref="D36:E36"/>
    <mergeCell ref="D51:E51"/>
    <mergeCell ref="F51:G51"/>
    <mergeCell ref="D52:E52"/>
    <mergeCell ref="D39:E39"/>
    <mergeCell ref="D40:E40"/>
    <mergeCell ref="D46:E46"/>
    <mergeCell ref="D43:E43"/>
    <mergeCell ref="D44:E44"/>
    <mergeCell ref="D41:E41"/>
    <mergeCell ref="D42:E42"/>
    <mergeCell ref="B45:C45"/>
    <mergeCell ref="D53:E53"/>
    <mergeCell ref="F53:G53"/>
    <mergeCell ref="D54:E54"/>
    <mergeCell ref="F54:G54"/>
    <mergeCell ref="F52:G52"/>
    <mergeCell ref="D47:E47"/>
    <mergeCell ref="D49:E50"/>
    <mergeCell ref="F49:G50"/>
    <mergeCell ref="D45:E45"/>
  </mergeCells>
  <printOptions horizontalCentered="1"/>
  <pageMargins left="0.7086614173228347" right="0.11811023622047245" top="0.2362204724409449" bottom="0.11811023622047245" header="0.31496062992125984" footer="0.31496062992125984"/>
  <pageSetup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0">
      <selection activeCell="H24" sqref="H24"/>
    </sheetView>
  </sheetViews>
  <sheetFormatPr defaultColWidth="9.140625" defaultRowHeight="15"/>
  <cols>
    <col min="1" max="1" width="5.28125" style="0" customWidth="1"/>
    <col min="2" max="2" width="29.8515625" style="0" customWidth="1"/>
    <col min="3" max="3" width="17.57421875" style="0" customWidth="1"/>
    <col min="4" max="4" width="13.421875" style="0" customWidth="1"/>
    <col min="5" max="5" width="14.57421875" style="0" customWidth="1"/>
    <col min="6" max="6" width="10.00390625" style="0" customWidth="1"/>
    <col min="7" max="7" width="23.421875" style="0" customWidth="1"/>
    <col min="8" max="8" width="24.140625" style="0" customWidth="1"/>
    <col min="9" max="9" width="14.57421875" style="0" customWidth="1"/>
    <col min="10" max="10" width="20.421875" style="0" customWidth="1"/>
  </cols>
  <sheetData>
    <row r="1" spans="1:8" ht="15.75" customHeight="1">
      <c r="A1" s="50" t="s">
        <v>15</v>
      </c>
      <c r="B1" s="2"/>
      <c r="C1" s="2"/>
      <c r="D1" s="2"/>
      <c r="E1" s="2"/>
      <c r="F1" s="2"/>
      <c r="G1" s="3"/>
      <c r="H1" s="3"/>
    </row>
    <row r="2" spans="1:8" ht="15.75">
      <c r="A2" s="2"/>
      <c r="B2" s="5"/>
      <c r="C2" s="5"/>
      <c r="D2" s="5"/>
      <c r="E2" s="5"/>
      <c r="F2" s="5"/>
      <c r="G2" s="1"/>
      <c r="H2" s="29"/>
    </row>
    <row r="3" spans="1:8" ht="15" customHeight="1">
      <c r="A3" s="248" t="s">
        <v>40</v>
      </c>
      <c r="B3" s="248"/>
      <c r="C3" s="248"/>
      <c r="D3" s="248"/>
      <c r="E3" s="248"/>
      <c r="F3" s="248"/>
      <c r="G3" s="248"/>
      <c r="H3" s="248"/>
    </row>
    <row r="4" spans="1:8" ht="18" customHeight="1">
      <c r="A4" s="163" t="s">
        <v>55</v>
      </c>
      <c r="B4" s="163"/>
      <c r="C4" s="163"/>
      <c r="D4" s="163"/>
      <c r="E4" s="163"/>
      <c r="F4" s="163"/>
      <c r="G4" s="163"/>
      <c r="H4" s="163"/>
    </row>
    <row r="5" spans="1:8" ht="17.25" customHeight="1">
      <c r="A5" s="164"/>
      <c r="B5" s="164"/>
      <c r="C5" s="30"/>
      <c r="D5" s="30"/>
      <c r="E5" s="30"/>
      <c r="F5" s="30"/>
      <c r="G5" s="30"/>
      <c r="H5" s="31"/>
    </row>
    <row r="6" spans="1:9" ht="36" customHeight="1">
      <c r="A6" s="8" t="s">
        <v>27</v>
      </c>
      <c r="B6" s="9" t="s">
        <v>1</v>
      </c>
      <c r="C6" s="249" t="s">
        <v>10</v>
      </c>
      <c r="D6" s="249"/>
      <c r="E6" s="249"/>
      <c r="F6" s="249"/>
      <c r="G6" s="249" t="s">
        <v>11</v>
      </c>
      <c r="H6" s="249"/>
      <c r="I6" s="24"/>
    </row>
    <row r="7" spans="1:9" ht="118.5" customHeight="1">
      <c r="A7" s="8"/>
      <c r="B7" s="9"/>
      <c r="C7" s="10" t="s">
        <v>12</v>
      </c>
      <c r="D7" s="10" t="s">
        <v>5</v>
      </c>
      <c r="E7" s="10" t="s">
        <v>6</v>
      </c>
      <c r="F7" s="10" t="s">
        <v>7</v>
      </c>
      <c r="G7" s="10" t="s">
        <v>29</v>
      </c>
      <c r="H7" s="10" t="s">
        <v>13</v>
      </c>
      <c r="I7" s="25"/>
    </row>
    <row r="8" spans="1:9" s="27" customFormat="1" ht="12.75">
      <c r="A8" s="11">
        <v>0</v>
      </c>
      <c r="B8" s="12">
        <v>1</v>
      </c>
      <c r="C8" s="13">
        <v>2</v>
      </c>
      <c r="D8" s="13">
        <v>3</v>
      </c>
      <c r="E8" s="13">
        <v>4</v>
      </c>
      <c r="F8" s="13" t="s">
        <v>8</v>
      </c>
      <c r="G8" s="13">
        <v>6</v>
      </c>
      <c r="H8" s="13">
        <v>7</v>
      </c>
      <c r="I8" s="26"/>
    </row>
    <row r="9" spans="1:9" ht="15">
      <c r="A9" s="45">
        <v>1</v>
      </c>
      <c r="B9" s="14" t="s">
        <v>19</v>
      </c>
      <c r="C9" s="15">
        <v>18</v>
      </c>
      <c r="D9" s="15">
        <v>0</v>
      </c>
      <c r="E9" s="15">
        <v>121</v>
      </c>
      <c r="F9" s="15">
        <f>C9+D9+E9</f>
        <v>139</v>
      </c>
      <c r="G9" s="15">
        <v>0</v>
      </c>
      <c r="H9" s="15">
        <v>12</v>
      </c>
      <c r="I9" s="28"/>
    </row>
    <row r="10" spans="1:9" s="23" customFormat="1" ht="15.75" customHeight="1">
      <c r="A10" s="16" t="s">
        <v>26</v>
      </c>
      <c r="B10" s="47" t="s">
        <v>7</v>
      </c>
      <c r="C10" s="17">
        <f aca="true" t="shared" si="0" ref="C10:H10">SUM(C9:C9)</f>
        <v>18</v>
      </c>
      <c r="D10" s="17">
        <f t="shared" si="0"/>
        <v>0</v>
      </c>
      <c r="E10" s="17">
        <f t="shared" si="0"/>
        <v>121</v>
      </c>
      <c r="F10" s="17">
        <f t="shared" si="0"/>
        <v>139</v>
      </c>
      <c r="G10" s="17">
        <f t="shared" si="0"/>
        <v>0</v>
      </c>
      <c r="H10" s="17">
        <f t="shared" si="0"/>
        <v>12</v>
      </c>
      <c r="I10" s="34"/>
    </row>
    <row r="11" spans="1:9" s="23" customFormat="1" ht="81" customHeight="1">
      <c r="A11" s="32"/>
      <c r="B11" s="32"/>
      <c r="C11" s="250" t="s">
        <v>56</v>
      </c>
      <c r="D11" s="251"/>
      <c r="E11" s="251"/>
      <c r="F11" s="252"/>
      <c r="G11" s="35" t="s">
        <v>41</v>
      </c>
      <c r="H11" s="35" t="s">
        <v>57</v>
      </c>
      <c r="I11" s="33"/>
    </row>
    <row r="12" spans="1:9" s="23" customFormat="1" ht="11.25" customHeight="1">
      <c r="A12" s="32"/>
      <c r="B12" s="32"/>
      <c r="C12" s="48"/>
      <c r="D12" s="49"/>
      <c r="E12" s="49"/>
      <c r="F12" s="49"/>
      <c r="G12" s="48"/>
      <c r="H12" s="48"/>
      <c r="I12" s="33"/>
    </row>
    <row r="13" spans="1:8" ht="12.75" customHeight="1">
      <c r="A13" s="18"/>
      <c r="B13" s="18"/>
      <c r="C13" s="19"/>
      <c r="D13" s="19"/>
      <c r="E13" s="19"/>
      <c r="F13" s="19"/>
      <c r="G13" s="19"/>
      <c r="H13" s="19"/>
    </row>
    <row r="14" spans="1:8" ht="15.75">
      <c r="A14" s="51" t="s">
        <v>59</v>
      </c>
      <c r="B14" s="18"/>
      <c r="C14" s="19"/>
      <c r="D14" s="20"/>
      <c r="E14" s="19"/>
      <c r="F14" s="19"/>
      <c r="G14" s="19"/>
      <c r="H14" s="19"/>
    </row>
    <row r="15" spans="1:8" ht="15.75" thickBot="1">
      <c r="A15" s="21"/>
      <c r="B15" s="21"/>
      <c r="C15" s="22"/>
      <c r="D15" s="22"/>
      <c r="E15" s="22"/>
      <c r="F15" s="22"/>
      <c r="G15" s="22"/>
      <c r="H15" s="22"/>
    </row>
    <row r="16" spans="1:9" ht="24.75" customHeight="1">
      <c r="A16" s="216" t="s">
        <v>0</v>
      </c>
      <c r="B16" s="205" t="s">
        <v>1</v>
      </c>
      <c r="C16" s="234"/>
      <c r="D16" s="244" t="s">
        <v>58</v>
      </c>
      <c r="E16" s="245"/>
      <c r="F16" s="101"/>
      <c r="G16" s="101"/>
      <c r="H16" s="36"/>
      <c r="I16" s="82"/>
    </row>
    <row r="17" spans="1:9" ht="30" customHeight="1" thickBot="1">
      <c r="A17" s="217"/>
      <c r="B17" s="227"/>
      <c r="C17" s="235"/>
      <c r="D17" s="246"/>
      <c r="E17" s="247"/>
      <c r="F17" s="101"/>
      <c r="G17" s="101"/>
      <c r="H17" s="93"/>
      <c r="I17" s="91"/>
    </row>
    <row r="18" spans="1:9" s="27" customFormat="1" ht="15.75" thickBot="1">
      <c r="A18" s="105">
        <v>0</v>
      </c>
      <c r="B18" s="236">
        <v>1</v>
      </c>
      <c r="C18" s="237"/>
      <c r="D18" s="242">
        <v>3</v>
      </c>
      <c r="E18" s="243"/>
      <c r="F18" s="101"/>
      <c r="G18" s="101"/>
      <c r="H18" s="94"/>
      <c r="I18" s="92"/>
    </row>
    <row r="19" spans="1:10" ht="15.75" thickBot="1">
      <c r="A19" s="106">
        <v>1</v>
      </c>
      <c r="B19" s="238" t="s">
        <v>19</v>
      </c>
      <c r="C19" s="239"/>
      <c r="D19" s="230">
        <v>16515.07</v>
      </c>
      <c r="E19" s="231"/>
      <c r="F19" s="102"/>
      <c r="G19" s="102"/>
      <c r="H19" s="95"/>
      <c r="I19" s="96"/>
      <c r="J19" s="44"/>
    </row>
    <row r="20" spans="1:9" s="23" customFormat="1" ht="17.25" customHeight="1" thickBot="1">
      <c r="A20" s="99" t="s">
        <v>26</v>
      </c>
      <c r="B20" s="240" t="s">
        <v>7</v>
      </c>
      <c r="C20" s="241"/>
      <c r="D20" s="232">
        <f>SUM(D19:E19)</f>
        <v>16515.07</v>
      </c>
      <c r="E20" s="233"/>
      <c r="F20" s="103"/>
      <c r="G20" s="103"/>
      <c r="H20" s="97"/>
      <c r="I20" s="98"/>
    </row>
    <row r="21" ht="15">
      <c r="I21" s="4"/>
    </row>
    <row r="26" ht="15">
      <c r="F26" s="153"/>
    </row>
  </sheetData>
  <sheetProtection/>
  <mergeCells count="15">
    <mergeCell ref="A16:A17"/>
    <mergeCell ref="D16:E17"/>
    <mergeCell ref="A3:H3"/>
    <mergeCell ref="A4:H4"/>
    <mergeCell ref="A5:B5"/>
    <mergeCell ref="C6:F6"/>
    <mergeCell ref="G6:H6"/>
    <mergeCell ref="C11:F11"/>
    <mergeCell ref="D19:E19"/>
    <mergeCell ref="D20:E20"/>
    <mergeCell ref="B16:C17"/>
    <mergeCell ref="B18:C18"/>
    <mergeCell ref="B19:C19"/>
    <mergeCell ref="B20:C20"/>
    <mergeCell ref="D18:E18"/>
  </mergeCells>
  <printOptions horizontalCentered="1"/>
  <pageMargins left="0.11811023622047245" right="0.11811023622047245" top="0.7480314960629921" bottom="0.35433070866141736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STOIENESCU</dc:creator>
  <cp:keywords/>
  <dc:description/>
  <cp:lastModifiedBy>sarbu liliana</cp:lastModifiedBy>
  <cp:lastPrinted>2019-08-21T13:52:54Z</cp:lastPrinted>
  <dcterms:created xsi:type="dcterms:W3CDTF">2016-07-27T13:16:10Z</dcterms:created>
  <dcterms:modified xsi:type="dcterms:W3CDTF">2020-07-08T11:25:59Z</dcterms:modified>
  <cp:category/>
  <cp:version/>
  <cp:contentType/>
  <cp:contentStatus/>
</cp:coreProperties>
</file>